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GH Financials\Reference\Internal Forms\Reimburesment Requests\"/>
    </mc:Choice>
  </mc:AlternateContent>
  <bookViews>
    <workbookView xWindow="0" yWindow="0" windowWidth="25200" windowHeight="12435"/>
  </bookViews>
  <sheets>
    <sheet name="Directions" sheetId="5" r:id="rId1"/>
    <sheet name="Example" sheetId="6" r:id="rId2"/>
    <sheet name="Reimbursement Request" sheetId="1" r:id="rId3"/>
    <sheet name="Receipts" sheetId="2" r:id="rId4"/>
    <sheet name="Meals" sheetId="4" r:id="rId5"/>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6" l="1"/>
  <c r="I36" i="6"/>
  <c r="I37" i="6"/>
  <c r="O37" i="6"/>
  <c r="N37" i="6"/>
  <c r="K37" i="6"/>
  <c r="O36" i="6"/>
  <c r="N36" i="6"/>
  <c r="K36" i="6"/>
  <c r="K19" i="6"/>
  <c r="N19" i="6"/>
  <c r="O19" i="6"/>
  <c r="K18" i="6"/>
  <c r="N18" i="6"/>
  <c r="O18" i="6"/>
  <c r="K17" i="6"/>
  <c r="N17" i="6"/>
  <c r="O17" i="6"/>
  <c r="O14" i="6"/>
  <c r="O15" i="6"/>
  <c r="O16" i="6"/>
  <c r="N14" i="6"/>
  <c r="N15" i="6"/>
  <c r="N16" i="6"/>
  <c r="K15" i="6"/>
  <c r="K16" i="6"/>
  <c r="K14" i="6"/>
  <c r="O12" i="6"/>
  <c r="O13" i="6"/>
  <c r="N12" i="6"/>
  <c r="N13" i="6"/>
  <c r="K12" i="6"/>
  <c r="K13" i="6"/>
  <c r="O11" i="6"/>
  <c r="N11" i="6"/>
  <c r="K11" i="6"/>
  <c r="C44" i="6"/>
  <c r="F42" i="6"/>
  <c r="P37" i="6"/>
  <c r="P36" i="6"/>
  <c r="P37" i="1"/>
  <c r="O37" i="1"/>
  <c r="N37" i="1"/>
  <c r="K37" i="1"/>
  <c r="I37" i="1"/>
  <c r="I36" i="1"/>
  <c r="C44" i="1"/>
  <c r="F42" i="1"/>
  <c r="G36" i="1"/>
  <c r="K36" i="1"/>
  <c r="N36" i="1"/>
  <c r="O36" i="1"/>
  <c r="P36" i="1"/>
</calcChain>
</file>

<file path=xl/sharedStrings.xml><?xml version="1.0" encoding="utf-8"?>
<sst xmlns="http://schemas.openxmlformats.org/spreadsheetml/2006/main" count="150" uniqueCount="98">
  <si>
    <t>#</t>
  </si>
  <si>
    <t>Date</t>
  </si>
  <si>
    <t>Vendor</t>
  </si>
  <si>
    <t>Justification</t>
  </si>
  <si>
    <t>Total</t>
  </si>
  <si>
    <t xml:space="preserve">Foreign Currency </t>
  </si>
  <si>
    <t>Funding Source 1</t>
  </si>
  <si>
    <t>Funding Source 2</t>
  </si>
  <si>
    <t>Funding Source 3</t>
  </si>
  <si>
    <t xml:space="preserve">Payment Type </t>
  </si>
  <si>
    <t>Funding Source 4</t>
  </si>
  <si>
    <r>
      <rPr>
        <b/>
        <sz val="11"/>
        <color rgb="FF000099"/>
        <rFont val="Calibri"/>
        <family val="2"/>
        <scheme val="minor"/>
      </rPr>
      <t xml:space="preserve">College of Public Health and Health Professions </t>
    </r>
    <r>
      <rPr>
        <sz val="11"/>
        <color theme="1"/>
        <rFont val="Calibri"/>
        <family val="2"/>
        <scheme val="minor"/>
      </rPr>
      <t xml:space="preserve">
</t>
    </r>
    <r>
      <rPr>
        <sz val="11"/>
        <color rgb="FF000099"/>
        <rFont val="Calibri"/>
        <family val="2"/>
        <scheme val="minor"/>
      </rPr>
      <t/>
    </r>
  </si>
  <si>
    <t xml:space="preserve">Department of Environmental and Global Health
</t>
  </si>
  <si>
    <t xml:space="preserve">UFID: </t>
  </si>
  <si>
    <t>Total Expenditure:</t>
  </si>
  <si>
    <t>Directions:</t>
  </si>
  <si>
    <t xml:space="preserve">Total Reimburesment: </t>
  </si>
  <si>
    <t xml:space="preserve">TA# </t>
  </si>
  <si>
    <t xml:space="preserve">ER# </t>
  </si>
  <si>
    <t xml:space="preserve">CA# </t>
  </si>
  <si>
    <t>Please make sure the numbers are legible.</t>
  </si>
  <si>
    <t>SAMPLE RECEIPT TO ACCOMPANY POST TRAVELREIMBURSEMENT FORM</t>
  </si>
  <si>
    <t>Please submit to Edgar Morales at edgmor3@phhp.ufl.edu</t>
  </si>
  <si>
    <t xml:space="preserve">Please number each receipt and supporting document as it corresponds to the line item on the travel reimbursement form. 
</t>
  </si>
  <si>
    <t>If date/ price are illegible, please write correct date/ price on receipt</t>
  </si>
  <si>
    <t>Please note: We will not be accepting foreign currency that doesn't exist!</t>
  </si>
  <si>
    <t>Name:</t>
  </si>
  <si>
    <t>Date Received:</t>
  </si>
  <si>
    <t>Please indicate the form of payment of each transaction (Avis Company travel order, complementary travel- non UF agency, PP/direct payments, personal funds, pcard).</t>
  </si>
  <si>
    <r>
      <t xml:space="preserve">All  reimbursement requests and related receipts must be submitted with  </t>
    </r>
    <r>
      <rPr>
        <b/>
        <sz val="14"/>
        <color rgb="FFFF6600"/>
        <rFont val="Calibri"/>
        <family val="2"/>
        <scheme val="minor"/>
      </rPr>
      <t>5</t>
    </r>
    <r>
      <rPr>
        <b/>
        <sz val="11"/>
        <color rgb="FF000099"/>
        <rFont val="Calibri"/>
        <family val="2"/>
        <scheme val="minor"/>
      </rPr>
      <t xml:space="preserve"> calendar days  of incurring an expense or upon return from travel.</t>
    </r>
  </si>
  <si>
    <t>To see Per Diem Policy visit:</t>
  </si>
  <si>
    <t>http://www.fa.ufl.edu/directives-and-procedures/travel/#lodging</t>
  </si>
  <si>
    <t>US Meals:</t>
  </si>
  <si>
    <t>Meals require an overnight stay:</t>
  </si>
  <si>
    <t>Breakfast:</t>
  </si>
  <si>
    <t>When travels begins before 6am and extends to 8am</t>
  </si>
  <si>
    <t>Lunch:</t>
  </si>
  <si>
    <t>When travel begins before 12pm and extends to 2pm</t>
  </si>
  <si>
    <t>Dinner:</t>
  </si>
  <si>
    <t>When travel begins before 6pm and extends to 8pm</t>
  </si>
  <si>
    <t>Foreign Meals:</t>
  </si>
  <si>
    <t>Visit the following link to get the M&amp;IE amount for your travel country:</t>
  </si>
  <si>
    <t>https://aoprals.state.gov/web920/per_diem.asp</t>
  </si>
  <si>
    <t>Select the country:</t>
  </si>
  <si>
    <t>Select the Month and year of the travel</t>
  </si>
  <si>
    <t>&amp; then find the location, if not listed use Other.</t>
  </si>
  <si>
    <t xml:space="preserve">Write down the M &amp; IE Rate </t>
  </si>
  <si>
    <t>After you write down the M &amp; IE Amount, visit:</t>
  </si>
  <si>
    <t>https://aoprals.state.gov/content.asp?content_id=114&amp;menu_id=81</t>
  </si>
  <si>
    <t>And look for your M &amp; IE Amount to find the US dollar amount for Breakfast, Lunch &amp; Dinner:</t>
  </si>
  <si>
    <t>Meals</t>
  </si>
  <si>
    <t>No. of Meals</t>
  </si>
  <si>
    <t>Mileage</t>
  </si>
  <si>
    <t>Breakfast</t>
  </si>
  <si>
    <t>Miles Traveled</t>
  </si>
  <si>
    <t xml:space="preserve">Lunch </t>
  </si>
  <si>
    <t>Dinner</t>
  </si>
  <si>
    <t xml:space="preserve">Total </t>
  </si>
  <si>
    <t>Notes</t>
  </si>
  <si>
    <t>Please note that all reimbursements must be processed fully within 60 days of returning from travel</t>
  </si>
  <si>
    <r>
      <t xml:space="preserve">All  reimbursement requests and related receipts must be submitted with </t>
    </r>
    <r>
      <rPr>
        <b/>
        <sz val="14"/>
        <color rgb="FFFF6600"/>
        <rFont val="Calibri"/>
        <family val="2"/>
        <scheme val="minor"/>
      </rPr>
      <t>5</t>
    </r>
    <r>
      <rPr>
        <b/>
        <sz val="11"/>
        <color rgb="FF000099"/>
        <rFont val="Calibri"/>
        <family val="2"/>
        <scheme val="minor"/>
      </rPr>
      <t xml:space="preserve"> calendar days  of incurring an expense or upon return from travel.</t>
    </r>
  </si>
  <si>
    <t xml:space="preserve">    </t>
  </si>
  <si>
    <t>List each receipt individually by transaction date (earliest to latest).</t>
  </si>
  <si>
    <t>Label receipts and supporting documentation to match the line item number on the request form.</t>
  </si>
  <si>
    <t>Please indicate for every line in the Justification column what was purchased and why.</t>
  </si>
  <si>
    <t>Please include travel logs (if any) in a separate batch numbered according to the coresdonding line item.</t>
  </si>
  <si>
    <r>
      <t xml:space="preserve">Replace Funding Source X with corresponding project number or flex code, </t>
    </r>
    <r>
      <rPr>
        <b/>
        <sz val="11"/>
        <color theme="1"/>
        <rFont val="Calibri"/>
        <family val="2"/>
        <scheme val="minor"/>
      </rPr>
      <t>project names are unacceptable.</t>
    </r>
  </si>
  <si>
    <t>Please include meals or mileage as a line item.</t>
  </si>
  <si>
    <t>For more information about organizing receipts, please see the Receipts tab at the bottom of the sheet.</t>
  </si>
  <si>
    <t>For more information about meals reimburesments and per diem, please see the Meals tab at the bottom of the sheet.</t>
  </si>
  <si>
    <t>To see an example of how the form should be filled out, please see the Example tab at the bottom of the sheet.</t>
  </si>
  <si>
    <t xml:space="preserve">Foreign Travel Reimbursement Form </t>
  </si>
  <si>
    <t xml:space="preserve">Foreign Travel Reimbursement Form     </t>
  </si>
  <si>
    <t>-</t>
  </si>
  <si>
    <t>Alberta Gator</t>
  </si>
  <si>
    <t>American Airlines</t>
  </si>
  <si>
    <t>Round Trip Flight: MCO - PAP</t>
  </si>
  <si>
    <t>P0000000</t>
  </si>
  <si>
    <t>00001010</t>
  </si>
  <si>
    <t>P0000100</t>
  </si>
  <si>
    <t>Personal Funds</t>
  </si>
  <si>
    <t>Enterprise</t>
  </si>
  <si>
    <t>Car Rental: GNV to MCO</t>
  </si>
  <si>
    <t>Shell</t>
  </si>
  <si>
    <t>Fuel for Travel</t>
  </si>
  <si>
    <t>UF PCard</t>
  </si>
  <si>
    <t>Thrifty</t>
  </si>
  <si>
    <t>Haitian Gov</t>
  </si>
  <si>
    <t>Entry Fee</t>
  </si>
  <si>
    <t>Car Rental: PAP, Haiti</t>
  </si>
  <si>
    <t>Station National</t>
  </si>
  <si>
    <t>National Rental Car</t>
  </si>
  <si>
    <t>Car Rental: MCO - GNV</t>
  </si>
  <si>
    <t>Exxon Mobile</t>
  </si>
  <si>
    <t>Per Diem (Meals and Lodging Rate) $80.00 per day.</t>
  </si>
  <si>
    <t>Please distribute funding as follows: 50% P0000000, 25% 00001010, 25% P0000100.</t>
  </si>
  <si>
    <t>After review, please proceed to the Reimbursement Request tab to fill out your Foreign Travel Reimbursement Request.</t>
  </si>
  <si>
    <t>Please submit to EGH Business Manager and Fiscal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</si>
</sst>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m/d/yy;@"/>
    <numFmt numFmtId="165" formatCode="[$CAD]\ #,##0.00"/>
    <numFmt numFmtId="166" formatCode="[$-F800]dddd\,\ mmmm\ dd\,\ yyyy"/>
    <numFmt numFmtId="167" formatCode="0000\-0000"/>
    <numFmt numFmtId="168" formatCode="0000000000"/>
    <numFmt numFmtId="169" formatCode="_([$HTG]\ * #,##0.00_);_([$HTG]\ * \(#,##0.00\);_([$HTG]\ * &quot;-&quot;??_);_(@_)"/>
  </numFmts>
  <fonts count="2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10"/>
      <color theme="1"/>
      <name val="Verdana"/>
      <family val="2"/>
    </font>
    <font>
      <b/>
      <sz val="11"/>
      <color rgb="FF000099"/>
      <name val="Calibri"/>
      <family val="2"/>
      <scheme val="minor"/>
    </font>
    <font>
      <sz val="11"/>
      <color rgb="FF000099"/>
      <name val="Calibri"/>
      <family val="2"/>
      <scheme val="minor"/>
    </font>
    <font>
      <b/>
      <sz val="14"/>
      <color rgb="FF000099"/>
      <name val="Calibri"/>
      <family val="2"/>
      <scheme val="minor"/>
    </font>
    <font>
      <b/>
      <sz val="16"/>
      <color theme="1"/>
      <name val="Calibri"/>
      <family val="2"/>
      <scheme val="minor"/>
    </font>
    <font>
      <b/>
      <sz val="14"/>
      <color rgb="FFFF6600"/>
      <name val="Calibri"/>
      <family val="2"/>
      <scheme val="minor"/>
    </font>
    <font>
      <u val="singleAccounting"/>
      <sz val="8"/>
      <color theme="1"/>
      <name val="Calibri"/>
      <family val="2"/>
      <scheme val="minor"/>
    </font>
    <font>
      <sz val="9.5"/>
      <color theme="1"/>
      <name val="Calibri"/>
      <family val="2"/>
      <scheme val="minor"/>
    </font>
    <font>
      <sz val="8"/>
      <color theme="1"/>
      <name val="Calibri"/>
      <family val="2"/>
      <scheme val="minor"/>
    </font>
    <font>
      <b/>
      <u/>
      <sz val="18"/>
      <color rgb="FF000099"/>
      <name val="Calibri"/>
      <family val="2"/>
      <scheme val="minor"/>
    </font>
    <font>
      <b/>
      <u/>
      <sz val="11"/>
      <name val="Calibri"/>
      <family val="2"/>
      <scheme val="minor"/>
    </font>
    <font>
      <b/>
      <u/>
      <sz val="14"/>
      <color rgb="FF000099"/>
      <name val="Calibri"/>
      <family val="2"/>
      <scheme val="minor"/>
    </font>
    <font>
      <u/>
      <sz val="11"/>
      <color theme="10"/>
      <name val="Calibri"/>
      <family val="2"/>
      <scheme val="minor"/>
    </font>
    <font>
      <sz val="11"/>
      <color theme="1"/>
      <name val="Calibri (Body)_x0000_"/>
    </font>
    <font>
      <b/>
      <sz val="12"/>
      <color rgb="FFFF0000"/>
      <name val="Calibri"/>
      <family val="2"/>
      <scheme val="minor"/>
    </font>
    <font>
      <b/>
      <sz val="11"/>
      <color rgb="FFFF0000"/>
      <name val="Calibri"/>
      <family val="2"/>
      <scheme val="minor"/>
    </font>
    <font>
      <b/>
      <sz val="12"/>
      <color rgb="FF0000CC"/>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DEBF8"/>
        <bgColor indexed="64"/>
      </patternFill>
    </fill>
  </fills>
  <borders count="32">
    <border>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cellStyleXfs>
  <cellXfs count="175">
    <xf numFmtId="0" fontId="0" fillId="0" borderId="0" xfId="0"/>
    <xf numFmtId="0" fontId="0" fillId="2" borderId="1" xfId="0" applyFill="1" applyBorder="1" applyAlignment="1">
      <alignment horizontal="center" vertical="center"/>
    </xf>
    <xf numFmtId="0" fontId="3" fillId="2" borderId="0" xfId="0" applyFont="1" applyFill="1" applyAlignment="1">
      <alignment horizontal="center" vertical="center" wrapText="1"/>
    </xf>
    <xf numFmtId="0" fontId="0" fillId="4" borderId="0" xfId="0" applyFill="1" applyAlignment="1">
      <alignment vertical="center"/>
    </xf>
    <xf numFmtId="0" fontId="0" fillId="2" borderId="0" xfId="0" applyFill="1" applyAlignment="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0" fillId="0" borderId="0" xfId="0" applyBorder="1"/>
    <xf numFmtId="0" fontId="0" fillId="0" borderId="0" xfId="0" applyAlignment="1" applyProtection="1">
      <alignment vertical="center"/>
    </xf>
    <xf numFmtId="0" fontId="0" fillId="0" borderId="0" xfId="0" applyAlignment="1" applyProtection="1">
      <alignment vertical="center" wrapText="1"/>
    </xf>
    <xf numFmtId="0" fontId="6" fillId="0" borderId="0" xfId="0" applyFont="1" applyAlignment="1" applyProtection="1">
      <alignment vertical="center"/>
    </xf>
    <xf numFmtId="0" fontId="0" fillId="0" borderId="0" xfId="0" applyAlignment="1" applyProtection="1">
      <alignment horizontal="center" vertical="center"/>
    </xf>
    <xf numFmtId="0" fontId="2" fillId="0" borderId="0" xfId="2" applyFill="1" applyBorder="1" applyAlignment="1">
      <alignment horizontal="center" wrapText="1"/>
    </xf>
    <xf numFmtId="44" fontId="10" fillId="0" borderId="0" xfId="1" applyFont="1" applyFill="1" applyBorder="1"/>
    <xf numFmtId="0" fontId="0" fillId="0" borderId="0" xfId="0" applyFont="1" applyFill="1" applyBorder="1" applyAlignment="1"/>
    <xf numFmtId="0" fontId="11" fillId="0" borderId="0" xfId="0" applyFont="1" applyFill="1" applyBorder="1" applyAlignment="1">
      <alignment wrapText="1"/>
    </xf>
    <xf numFmtId="0" fontId="11" fillId="0" borderId="0" xfId="0" applyFont="1" applyFill="1" applyBorder="1"/>
    <xf numFmtId="14" fontId="0" fillId="0" borderId="0" xfId="0" applyNumberFormat="1" applyFill="1" applyBorder="1"/>
    <xf numFmtId="0" fontId="0" fillId="0" borderId="0" xfId="0" applyFill="1" applyBorder="1" applyAlignment="1">
      <alignment horizontal="center"/>
    </xf>
    <xf numFmtId="44" fontId="12" fillId="0" borderId="0" xfId="1" applyFont="1" applyFill="1" applyBorder="1"/>
    <xf numFmtId="0" fontId="0" fillId="0" borderId="0" xfId="0" applyFill="1" applyBorder="1" applyAlignment="1"/>
    <xf numFmtId="164" fontId="0" fillId="0" borderId="0" xfId="0" applyNumberFormat="1" applyFill="1" applyBorder="1"/>
    <xf numFmtId="0" fontId="0" fillId="0" borderId="0" xfId="0" applyAlignment="1">
      <alignment vertical="center"/>
    </xf>
    <xf numFmtId="0" fontId="3" fillId="4" borderId="4" xfId="0" applyFont="1" applyFill="1" applyBorder="1" applyAlignment="1">
      <alignment vertical="center"/>
    </xf>
    <xf numFmtId="0" fontId="3" fillId="4" borderId="4" xfId="0" applyFont="1" applyFill="1" applyBorder="1" applyAlignment="1">
      <alignment horizontal="center" vertical="center"/>
    </xf>
    <xf numFmtId="0" fontId="3" fillId="4" borderId="4" xfId="0" applyFont="1" applyFill="1" applyBorder="1" applyAlignment="1">
      <alignment horizontal="left" vertical="center"/>
    </xf>
    <xf numFmtId="44" fontId="4" fillId="4" borderId="7" xfId="1" applyFont="1" applyFill="1" applyBorder="1" applyAlignment="1">
      <alignment vertical="center" wrapText="1"/>
    </xf>
    <xf numFmtId="44" fontId="3" fillId="2" borderId="7" xfId="1" applyFont="1" applyFill="1" applyBorder="1" applyAlignment="1">
      <alignment vertical="center"/>
    </xf>
    <xf numFmtId="14" fontId="0" fillId="3" borderId="7" xfId="0" applyNumberFormat="1" applyFont="1" applyFill="1" applyBorder="1" applyAlignment="1">
      <alignment vertical="center"/>
    </xf>
    <xf numFmtId="0" fontId="0" fillId="3" borderId="7" xfId="0" applyFont="1" applyFill="1" applyBorder="1" applyAlignment="1">
      <alignment vertical="center" wrapText="1"/>
    </xf>
    <xf numFmtId="44" fontId="1" fillId="3" borderId="7" xfId="1" applyFont="1" applyFill="1" applyBorder="1" applyAlignment="1">
      <alignment horizontal="right" vertical="center"/>
    </xf>
    <xf numFmtId="44" fontId="1" fillId="3" borderId="7" xfId="1" applyFont="1" applyFill="1" applyBorder="1" applyAlignment="1">
      <alignment vertical="center"/>
    </xf>
    <xf numFmtId="0" fontId="0" fillId="3" borderId="0" xfId="0" applyFont="1" applyFill="1" applyAlignment="1">
      <alignment vertical="center"/>
    </xf>
    <xf numFmtId="14" fontId="0" fillId="4" borderId="7" xfId="0" applyNumberFormat="1" applyFont="1" applyFill="1" applyBorder="1" applyAlignment="1">
      <alignment vertical="center"/>
    </xf>
    <xf numFmtId="0" fontId="0" fillId="4" borderId="7" xfId="0" applyFont="1" applyFill="1" applyBorder="1" applyAlignment="1">
      <alignment vertical="center" wrapText="1"/>
    </xf>
    <xf numFmtId="44" fontId="1" fillId="4" borderId="7" xfId="1" applyFont="1" applyFill="1" applyBorder="1" applyAlignment="1">
      <alignment horizontal="right" vertical="center"/>
    </xf>
    <xf numFmtId="44" fontId="1" fillId="4" borderId="7" xfId="1" applyFont="1" applyFill="1" applyBorder="1" applyAlignment="1">
      <alignment vertical="center"/>
    </xf>
    <xf numFmtId="0" fontId="0" fillId="4" borderId="0" xfId="0" applyFont="1" applyFill="1" applyAlignment="1">
      <alignment vertical="center"/>
    </xf>
    <xf numFmtId="0" fontId="0" fillId="4" borderId="0" xfId="0" applyFont="1" applyFill="1" applyBorder="1" applyAlignment="1">
      <alignment vertical="center"/>
    </xf>
    <xf numFmtId="0" fontId="5" fillId="0" borderId="0" xfId="0" applyFont="1" applyAlignment="1" applyProtection="1">
      <alignment vertical="center" wrapText="1"/>
    </xf>
    <xf numFmtId="0" fontId="16" fillId="0" borderId="0" xfId="3"/>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2"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0" xfId="0" applyBorder="1" applyAlignment="1" applyProtection="1">
      <alignment vertical="center"/>
      <protection locked="0"/>
    </xf>
    <xf numFmtId="0" fontId="0" fillId="5" borderId="26" xfId="0" applyFill="1" applyBorder="1" applyAlignment="1" applyProtection="1">
      <alignment vertical="center"/>
      <protection locked="0"/>
    </xf>
    <xf numFmtId="0" fontId="0" fillId="5" borderId="8" xfId="0" applyFont="1" applyFill="1" applyBorder="1" applyAlignment="1" applyProtection="1">
      <alignment horizontal="center" vertical="center"/>
      <protection locked="0"/>
    </xf>
    <xf numFmtId="44" fontId="0" fillId="0" borderId="0" xfId="0" applyNumberFormat="1" applyBorder="1" applyAlignment="1" applyProtection="1">
      <alignment vertical="center"/>
    </xf>
    <xf numFmtId="0" fontId="0" fillId="0" borderId="0" xfId="0" applyAlignment="1">
      <alignment horizontal="left" vertical="center" wrapText="1"/>
    </xf>
    <xf numFmtId="44" fontId="0" fillId="4" borderId="7" xfId="1" applyFont="1" applyFill="1" applyBorder="1" applyAlignment="1">
      <alignment vertical="center"/>
    </xf>
    <xf numFmtId="0" fontId="0" fillId="0" borderId="0" xfId="0" applyBorder="1" applyAlignment="1" applyProtection="1">
      <alignment horizontal="left" vertical="center" wrapText="1"/>
    </xf>
    <xf numFmtId="0" fontId="8" fillId="0" borderId="0" xfId="0" applyFont="1" applyAlignment="1" applyProtection="1">
      <alignment vertical="center"/>
    </xf>
    <xf numFmtId="0" fontId="3" fillId="2" borderId="20"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44" fontId="0" fillId="2" borderId="30" xfId="0" applyNumberFormat="1" applyFill="1" applyBorder="1" applyAlignment="1" applyProtection="1">
      <alignment vertical="center"/>
    </xf>
    <xf numFmtId="0" fontId="3" fillId="2" borderId="27" xfId="0" applyFont="1"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17" fillId="0" borderId="0" xfId="0" applyFont="1" applyBorder="1" applyAlignment="1">
      <alignment vertical="center" wrapText="1"/>
    </xf>
    <xf numFmtId="167" fontId="0" fillId="4" borderId="5" xfId="0" applyNumberFormat="1" applyFont="1" applyFill="1" applyBorder="1" applyAlignment="1">
      <alignment horizontal="center" vertical="center"/>
    </xf>
    <xf numFmtId="0" fontId="3" fillId="2" borderId="6" xfId="0" quotePrefix="1" applyFont="1" applyFill="1" applyBorder="1" applyAlignment="1">
      <alignment horizontal="center" vertical="center" wrapText="1"/>
    </xf>
    <xf numFmtId="0" fontId="0" fillId="0" borderId="0" xfId="0" applyBorder="1" applyAlignment="1" applyProtection="1">
      <alignment horizontal="left" vertical="center" wrapText="1"/>
    </xf>
    <xf numFmtId="0" fontId="20" fillId="0" borderId="0" xfId="0" applyFont="1" applyAlignment="1">
      <alignment horizontal="left" vertical="center"/>
    </xf>
    <xf numFmtId="0" fontId="5" fillId="0" borderId="0" xfId="0" applyFont="1" applyAlignment="1" applyProtection="1">
      <alignment horizontal="center" vertical="center" wrapText="1"/>
    </xf>
    <xf numFmtId="0" fontId="8" fillId="0" borderId="0" xfId="0" applyFont="1" applyAlignment="1" applyProtection="1">
      <alignment horizontal="center" vertical="center"/>
    </xf>
    <xf numFmtId="0" fontId="7" fillId="0" borderId="0" xfId="0" applyFont="1" applyAlignment="1" applyProtection="1">
      <alignment horizontal="center" vertical="center"/>
    </xf>
    <xf numFmtId="0" fontId="3" fillId="0" borderId="0" xfId="0" applyFont="1" applyAlignment="1" applyProtection="1">
      <alignment horizontal="left" vertical="center"/>
    </xf>
    <xf numFmtId="0" fontId="0" fillId="0" borderId="0" xfId="0" applyAlignment="1" applyProtection="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wrapText="1"/>
    </xf>
    <xf numFmtId="0" fontId="18" fillId="0" borderId="0" xfId="0" applyFont="1" applyAlignment="1">
      <alignment horizontal="center" vertical="center"/>
    </xf>
    <xf numFmtId="0" fontId="0" fillId="0" borderId="0" xfId="0" applyBorder="1" applyAlignment="1" applyProtection="1">
      <alignment horizontal="left" vertical="center"/>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4" fontId="0" fillId="2" borderId="28" xfId="0" applyNumberFormat="1" applyFill="1" applyBorder="1" applyAlignment="1" applyProtection="1">
      <alignment horizontal="center" vertical="center"/>
    </xf>
    <xf numFmtId="44" fontId="0" fillId="2" borderId="29" xfId="0" applyNumberFormat="1" applyFill="1" applyBorder="1" applyAlignment="1" applyProtection="1">
      <alignment horizontal="center" vertical="center"/>
    </xf>
    <xf numFmtId="0" fontId="3" fillId="5" borderId="2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9" xfId="0" applyFont="1" applyFill="1" applyBorder="1" applyAlignment="1">
      <alignment horizontal="center" vertical="center"/>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7" fillId="0" borderId="31" xfId="0" applyFont="1" applyBorder="1" applyAlignment="1">
      <alignment horizontal="left" vertical="top" wrapText="1"/>
    </xf>
    <xf numFmtId="0" fontId="17" fillId="0" borderId="10" xfId="0" applyFont="1" applyBorder="1" applyAlignment="1">
      <alignment horizontal="left" vertical="top" wrapText="1"/>
    </xf>
    <xf numFmtId="0" fontId="0" fillId="0" borderId="0" xfId="0" applyAlignment="1" applyProtection="1">
      <alignment horizontal="left" vertical="center"/>
    </xf>
    <xf numFmtId="0" fontId="3" fillId="2" borderId="0" xfId="0" applyFont="1" applyFill="1" applyBorder="1" applyAlignment="1">
      <alignment horizontal="left" vertical="center"/>
    </xf>
    <xf numFmtId="169" fontId="3" fillId="2" borderId="0" xfId="1" applyNumberFormat="1" applyFont="1" applyFill="1" applyBorder="1" applyAlignment="1">
      <alignment horizontal="center" vertical="center"/>
    </xf>
    <xf numFmtId="169" fontId="3" fillId="2" borderId="11" xfId="1" applyNumberFormat="1" applyFont="1" applyFill="1" applyBorder="1" applyAlignment="1">
      <alignment horizontal="center" vertical="center"/>
    </xf>
    <xf numFmtId="44" fontId="3" fillId="2" borderId="12" xfId="1" applyFont="1" applyFill="1" applyBorder="1" applyAlignment="1">
      <alignment horizontal="center" vertical="center"/>
    </xf>
    <xf numFmtId="44" fontId="3" fillId="2" borderId="11" xfId="1" applyFont="1" applyFill="1" applyBorder="1" applyAlignment="1">
      <alignment horizontal="center" vertical="center"/>
    </xf>
    <xf numFmtId="44" fontId="3" fillId="2" borderId="0" xfId="1" applyFont="1" applyFill="1" applyBorder="1" applyAlignment="1">
      <alignment horizontal="center" vertical="center"/>
    </xf>
    <xf numFmtId="44" fontId="3" fillId="2" borderId="1" xfId="1" applyFont="1" applyFill="1" applyBorder="1" applyAlignment="1">
      <alignment horizontal="center" vertical="center"/>
    </xf>
    <xf numFmtId="0" fontId="3" fillId="4" borderId="0" xfId="0" applyFont="1" applyFill="1" applyAlignment="1">
      <alignment horizontal="left" vertical="center"/>
    </xf>
    <xf numFmtId="165" fontId="0" fillId="4" borderId="0" xfId="0" applyNumberFormat="1" applyFill="1" applyAlignment="1">
      <alignment horizontal="center" vertical="center"/>
    </xf>
    <xf numFmtId="165" fontId="0" fillId="4" borderId="11" xfId="0" applyNumberFormat="1" applyFill="1" applyBorder="1" applyAlignment="1">
      <alignment horizontal="center" vertical="center"/>
    </xf>
    <xf numFmtId="44" fontId="3" fillId="4" borderId="9" xfId="1" applyFont="1" applyFill="1" applyBorder="1" applyAlignment="1">
      <alignment horizontal="center" vertical="center"/>
    </xf>
    <xf numFmtId="44" fontId="3" fillId="4" borderId="10" xfId="1" applyFont="1" applyFill="1" applyBorder="1" applyAlignment="1">
      <alignment horizontal="center" vertical="center"/>
    </xf>
    <xf numFmtId="44" fontId="0" fillId="4" borderId="12" xfId="1" applyFont="1" applyFill="1" applyBorder="1" applyAlignment="1">
      <alignment horizontal="center" vertical="center"/>
    </xf>
    <xf numFmtId="44" fontId="0" fillId="4" borderId="0" xfId="1" applyFont="1" applyFill="1" applyBorder="1" applyAlignment="1">
      <alignment horizontal="center" vertical="center"/>
    </xf>
    <xf numFmtId="44" fontId="0" fillId="4" borderId="1" xfId="1" applyFont="1" applyFill="1" applyBorder="1" applyAlignment="1">
      <alignment horizontal="center" vertical="center"/>
    </xf>
    <xf numFmtId="0" fontId="0" fillId="4" borderId="1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 xfId="0" applyFont="1" applyFill="1" applyBorder="1" applyAlignment="1">
      <alignment horizontal="center" vertical="center" wrapText="1"/>
    </xf>
    <xf numFmtId="169" fontId="1" fillId="4" borderId="15" xfId="1" applyNumberFormat="1" applyFont="1" applyFill="1" applyBorder="1" applyAlignment="1">
      <alignment horizontal="center" vertical="center"/>
    </xf>
    <xf numFmtId="169" fontId="1" fillId="4" borderId="11" xfId="1" applyNumberFormat="1" applyFont="1" applyFill="1" applyBorder="1" applyAlignment="1">
      <alignment horizontal="center" vertical="center"/>
    </xf>
    <xf numFmtId="44" fontId="1" fillId="4" borderId="12" xfId="1" applyFont="1" applyFill="1" applyBorder="1" applyAlignment="1">
      <alignment horizontal="center" vertical="center"/>
    </xf>
    <xf numFmtId="44" fontId="1" fillId="4" borderId="11" xfId="1" applyFont="1" applyFill="1" applyBorder="1" applyAlignment="1">
      <alignment horizontal="center" vertical="center"/>
    </xf>
    <xf numFmtId="44" fontId="1" fillId="4" borderId="0" xfId="1" applyFont="1" applyFill="1" applyBorder="1" applyAlignment="1">
      <alignment horizontal="center" vertical="center"/>
    </xf>
    <xf numFmtId="44" fontId="1" fillId="4" borderId="1" xfId="1" applyFont="1" applyFill="1" applyBorder="1" applyAlignment="1">
      <alignment horizontal="center" vertical="center"/>
    </xf>
    <xf numFmtId="0" fontId="0" fillId="3" borderId="1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 xfId="0" applyFont="1" applyFill="1" applyBorder="1" applyAlignment="1">
      <alignment horizontal="center" vertical="center" wrapText="1"/>
    </xf>
    <xf numFmtId="169" fontId="1" fillId="3" borderId="15" xfId="1" applyNumberFormat="1" applyFont="1" applyFill="1" applyBorder="1" applyAlignment="1">
      <alignment horizontal="center" vertical="center"/>
    </xf>
    <xf numFmtId="169" fontId="1" fillId="3" borderId="11" xfId="1" applyNumberFormat="1" applyFont="1" applyFill="1" applyBorder="1" applyAlignment="1">
      <alignment horizontal="center" vertical="center"/>
    </xf>
    <xf numFmtId="44" fontId="1" fillId="3" borderId="12" xfId="1" applyFont="1" applyFill="1" applyBorder="1" applyAlignment="1">
      <alignment horizontal="center" vertical="center"/>
    </xf>
    <xf numFmtId="44" fontId="1" fillId="3" borderId="11" xfId="1" applyFont="1" applyFill="1" applyBorder="1" applyAlignment="1">
      <alignment horizontal="center" vertical="center"/>
    </xf>
    <xf numFmtId="44" fontId="1" fillId="3" borderId="0" xfId="1" applyFont="1" applyFill="1" applyBorder="1" applyAlignment="1">
      <alignment horizontal="center" vertical="center"/>
    </xf>
    <xf numFmtId="44" fontId="1" fillId="3" borderId="1" xfId="1" applyFont="1" applyFill="1" applyBorder="1" applyAlignment="1">
      <alignment horizontal="center" vertical="center"/>
    </xf>
    <xf numFmtId="169" fontId="1" fillId="3" borderId="15" xfId="1" applyNumberFormat="1" applyFont="1" applyFill="1" applyBorder="1" applyAlignment="1">
      <alignment horizontal="center" vertical="center" wrapText="1"/>
    </xf>
    <xf numFmtId="169" fontId="1" fillId="3" borderId="11" xfId="1" applyNumberFormat="1" applyFont="1" applyFill="1" applyBorder="1" applyAlignment="1">
      <alignment horizontal="center" vertical="center" wrapText="1"/>
    </xf>
    <xf numFmtId="44" fontId="1" fillId="3" borderId="12" xfId="1" applyFont="1" applyFill="1" applyBorder="1" applyAlignment="1">
      <alignment horizontal="center" vertical="center" wrapText="1"/>
    </xf>
    <xf numFmtId="44" fontId="1" fillId="3" borderId="11" xfId="1" applyFont="1" applyFill="1" applyBorder="1" applyAlignment="1">
      <alignment horizontal="center" vertical="center" wrapText="1"/>
    </xf>
    <xf numFmtId="44" fontId="1" fillId="3" borderId="0" xfId="1" applyFont="1" applyFill="1" applyBorder="1" applyAlignment="1">
      <alignment horizontal="center" vertical="center" wrapText="1"/>
    </xf>
    <xf numFmtId="44" fontId="1" fillId="3" borderId="1" xfId="1" applyFont="1" applyFill="1" applyBorder="1" applyAlignment="1">
      <alignment horizontal="center" vertical="center" wrapText="1"/>
    </xf>
    <xf numFmtId="169" fontId="0" fillId="3" borderId="15" xfId="1"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8" fontId="3" fillId="2" borderId="18" xfId="0" applyNumberFormat="1" applyFont="1" applyFill="1" applyBorder="1" applyAlignment="1">
      <alignment horizontal="center" vertical="center"/>
    </xf>
    <xf numFmtId="8" fontId="3" fillId="2" borderId="14" xfId="0" applyNumberFormat="1" applyFont="1" applyFill="1" applyBorder="1" applyAlignment="1">
      <alignment horizontal="center" vertical="center"/>
    </xf>
    <xf numFmtId="0" fontId="3" fillId="2" borderId="18" xfId="0" applyFont="1" applyFill="1" applyBorder="1" applyAlignment="1">
      <alignment horizontal="center" vertical="center" wrapText="1"/>
    </xf>
    <xf numFmtId="0" fontId="8" fillId="0" borderId="0" xfId="0" applyFont="1" applyAlignment="1" applyProtection="1">
      <alignment horizontal="right" vertical="center"/>
    </xf>
    <xf numFmtId="0" fontId="0" fillId="4" borderId="16" xfId="0" applyFont="1" applyFill="1" applyBorder="1" applyAlignment="1">
      <alignment horizontal="center" vertical="center"/>
    </xf>
    <xf numFmtId="0" fontId="0" fillId="4" borderId="5" xfId="0" applyFont="1" applyFill="1" applyBorder="1" applyAlignment="1">
      <alignment horizontal="center" vertical="center"/>
    </xf>
    <xf numFmtId="168" fontId="0" fillId="4" borderId="5" xfId="0" applyNumberFormat="1" applyFont="1" applyFill="1" applyBorder="1" applyAlignment="1">
      <alignment horizontal="center" vertical="center"/>
    </xf>
    <xf numFmtId="168" fontId="0" fillId="4" borderId="3" xfId="0" applyNumberFormat="1" applyFont="1" applyFill="1" applyBorder="1" applyAlignment="1">
      <alignment horizontal="center" vertical="center"/>
    </xf>
    <xf numFmtId="168" fontId="0" fillId="4" borderId="16" xfId="0" applyNumberFormat="1" applyFont="1" applyFill="1" applyBorder="1" applyAlignment="1">
      <alignment horizontal="center" vertical="center"/>
    </xf>
    <xf numFmtId="168" fontId="0" fillId="4" borderId="16" xfId="0" applyNumberFormat="1" applyFill="1" applyBorder="1" applyAlignment="1">
      <alignment horizontal="center" vertical="center"/>
    </xf>
    <xf numFmtId="168" fontId="0" fillId="4" borderId="5" xfId="0" applyNumberFormat="1" applyFill="1" applyBorder="1" applyAlignment="1">
      <alignment horizontal="center" vertical="center"/>
    </xf>
    <xf numFmtId="166" fontId="0" fillId="4" borderId="16" xfId="0" applyNumberFormat="1" applyFont="1" applyFill="1" applyBorder="1" applyAlignment="1">
      <alignment horizontal="center" vertical="center"/>
    </xf>
    <xf numFmtId="166" fontId="0" fillId="4" borderId="5" xfId="0" applyNumberFormat="1" applyFont="1" applyFill="1" applyBorder="1" applyAlignment="1">
      <alignment horizontal="center" vertical="center"/>
    </xf>
    <xf numFmtId="43" fontId="1" fillId="4" borderId="15" xfId="1" applyNumberFormat="1" applyFont="1" applyFill="1" applyBorder="1" applyAlignment="1">
      <alignment horizontal="center" vertical="center"/>
    </xf>
    <xf numFmtId="43" fontId="1" fillId="4" borderId="11" xfId="1" applyNumberFormat="1" applyFont="1" applyFill="1" applyBorder="1" applyAlignment="1">
      <alignment horizontal="center" vertical="center"/>
    </xf>
    <xf numFmtId="43" fontId="1" fillId="3" borderId="15" xfId="1" applyNumberFormat="1" applyFont="1" applyFill="1" applyBorder="1" applyAlignment="1">
      <alignment horizontal="center" vertical="center"/>
    </xf>
    <xf numFmtId="43" fontId="1" fillId="3" borderId="11" xfId="1" applyNumberFormat="1" applyFont="1" applyFill="1" applyBorder="1" applyAlignment="1">
      <alignment horizontal="center" vertical="center"/>
    </xf>
    <xf numFmtId="43" fontId="1" fillId="3" borderId="15" xfId="1" applyNumberFormat="1" applyFont="1" applyFill="1" applyBorder="1" applyAlignment="1">
      <alignment horizontal="center" vertical="center" wrapText="1"/>
    </xf>
    <xf numFmtId="43" fontId="1" fillId="3" borderId="11" xfId="1" applyNumberFormat="1" applyFont="1" applyFill="1" applyBorder="1" applyAlignment="1">
      <alignment horizontal="center" vertical="center" wrapText="1"/>
    </xf>
    <xf numFmtId="43" fontId="0" fillId="3" borderId="15" xfId="1" applyNumberFormat="1" applyFont="1" applyFill="1" applyBorder="1" applyAlignment="1">
      <alignment horizontal="center" vertical="center"/>
    </xf>
    <xf numFmtId="44" fontId="0" fillId="4" borderId="9" xfId="1" applyFont="1" applyFill="1" applyBorder="1" applyAlignment="1">
      <alignment horizontal="center" vertical="center"/>
    </xf>
    <xf numFmtId="44" fontId="0" fillId="4" borderId="10" xfId="1" applyFont="1" applyFill="1" applyBorder="1" applyAlignment="1">
      <alignment horizontal="center" vertical="center"/>
    </xf>
    <xf numFmtId="43" fontId="3" fillId="2" borderId="0" xfId="1" applyNumberFormat="1" applyFont="1" applyFill="1" applyBorder="1" applyAlignment="1">
      <alignment horizontal="center" vertical="center"/>
    </xf>
    <xf numFmtId="43" fontId="3" fillId="2" borderId="11" xfId="1" applyNumberFormat="1" applyFont="1" applyFill="1" applyBorder="1" applyAlignment="1">
      <alignment horizontal="center" vertical="center"/>
    </xf>
    <xf numFmtId="0" fontId="7" fillId="0" borderId="0" xfId="0" applyFont="1" applyBorder="1" applyAlignment="1">
      <alignment horizontal="center"/>
    </xf>
    <xf numFmtId="0" fontId="15" fillId="0" borderId="0" xfId="0" applyFont="1" applyBorder="1" applyAlignment="1">
      <alignment horizontal="center"/>
    </xf>
    <xf numFmtId="0" fontId="13" fillId="0" borderId="0" xfId="0" applyFont="1" applyBorder="1" applyAlignment="1">
      <alignment horizontal="center" vertical="center" wrapText="1"/>
    </xf>
    <xf numFmtId="0" fontId="14" fillId="0" borderId="0" xfId="0" applyFont="1" applyFill="1" applyBorder="1" applyAlignment="1">
      <alignment horizontal="left"/>
    </xf>
    <xf numFmtId="0" fontId="3" fillId="0" borderId="0" xfId="0" applyFont="1" applyFill="1" applyBorder="1" applyAlignment="1">
      <alignment horizontal="left" wrapText="1" indent="1"/>
    </xf>
    <xf numFmtId="0" fontId="3" fillId="0" borderId="0" xfId="0" applyFont="1" applyFill="1" applyBorder="1" applyAlignment="1">
      <alignment horizontal="left" vertical="top" wrapText="1" indent="1"/>
    </xf>
    <xf numFmtId="0" fontId="3" fillId="0" borderId="0" xfId="0" applyFont="1" applyFill="1" applyBorder="1" applyAlignment="1">
      <alignment horizontal="center"/>
    </xf>
    <xf numFmtId="0" fontId="7" fillId="0" borderId="0" xfId="0" applyFont="1" applyAlignment="1">
      <alignment horizontal="left" vertical="center"/>
    </xf>
    <xf numFmtId="0" fontId="16" fillId="0" borderId="0" xfId="3" applyAlignment="1">
      <alignment horizontal="center"/>
    </xf>
  </cellXfs>
  <cellStyles count="4">
    <cellStyle name="Currency" xfId="1" builtinId="4"/>
    <cellStyle name="Explanatory Text" xfId="2" builtinId="53"/>
    <cellStyle name="Hyperlink" xfId="3" builtinId="8"/>
    <cellStyle name="Normal" xfId="0" builtinId="0"/>
  </cellStyles>
  <dxfs count="0"/>
  <tableStyles count="0" defaultTableStyle="TableStyleMedium2" defaultPivotStyle="PivotStyleLight16"/>
  <colors>
    <mruColors>
      <color rgb="FFFF6600"/>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microsoft.com/office/2007/relationships/hdphoto" Target="../media/hdphoto1.wdp"/><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545791</xdr:colOff>
      <xdr:row>2</xdr:row>
      <xdr:rowOff>134910</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95250"/>
          <a:ext cx="2298391" cy="49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2</xdr:col>
      <xdr:colOff>1212541</xdr:colOff>
      <xdr:row>2</xdr:row>
      <xdr:rowOff>87285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95250"/>
          <a:ext cx="2298391" cy="420660"/>
        </a:xfrm>
        <a:prstGeom prst="rect">
          <a:avLst/>
        </a:prstGeom>
      </xdr:spPr>
    </xdr:pic>
    <xdr:clientData/>
  </xdr:twoCellAnchor>
  <xdr:twoCellAnchor editAs="oneCell">
    <xdr:from>
      <xdr:col>17</xdr:col>
      <xdr:colOff>104774</xdr:colOff>
      <xdr:row>15</xdr:row>
      <xdr:rowOff>154622</xdr:rowOff>
    </xdr:from>
    <xdr:to>
      <xdr:col>22</xdr:col>
      <xdr:colOff>562965</xdr:colOff>
      <xdr:row>19</xdr:row>
      <xdr:rowOff>66920</xdr:rowOff>
    </xdr:to>
    <xdr:pic>
      <xdr:nvPicPr>
        <xdr:cNvPr id="3" name="Picture 2"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49174" y="3250247"/>
          <a:ext cx="3506191" cy="864798"/>
        </a:xfrm>
        <a:prstGeom prst="rect">
          <a:avLst/>
        </a:prstGeom>
      </xdr:spPr>
    </xdr:pic>
    <xdr:clientData/>
  </xdr:twoCellAnchor>
  <xdr:twoCellAnchor editAs="oneCell">
    <xdr:from>
      <xdr:col>17</xdr:col>
      <xdr:colOff>123027</xdr:colOff>
      <xdr:row>10</xdr:row>
      <xdr:rowOff>114300</xdr:rowOff>
    </xdr:from>
    <xdr:to>
      <xdr:col>22</xdr:col>
      <xdr:colOff>201017</xdr:colOff>
      <xdr:row>14</xdr:row>
      <xdr:rowOff>152654</xdr:rowOff>
    </xdr:to>
    <xdr:pic>
      <xdr:nvPicPr>
        <xdr:cNvPr id="4" name="Picture 3" descr="Screen Clippi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467427" y="2257425"/>
          <a:ext cx="3125990" cy="8003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88591</xdr:colOff>
      <xdr:row>2</xdr:row>
      <xdr:rowOff>87285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95250"/>
          <a:ext cx="2298391" cy="4206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504825</xdr:colOff>
      <xdr:row>6</xdr:row>
      <xdr:rowOff>195262</xdr:rowOff>
    </xdr:from>
    <xdr:ext cx="914400" cy="264560"/>
    <xdr:sp macro="" textlink="">
      <xdr:nvSpPr>
        <xdr:cNvPr id="2" name="TextBox 1"/>
        <xdr:cNvSpPr txBox="1"/>
      </xdr:nvSpPr>
      <xdr:spPr>
        <a:xfrm>
          <a:off x="6419850" y="14430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oneCellAnchor>
    <xdr:from>
      <xdr:col>0</xdr:col>
      <xdr:colOff>206375</xdr:colOff>
      <xdr:row>9</xdr:row>
      <xdr:rowOff>103073</xdr:rowOff>
    </xdr:from>
    <xdr:ext cx="2652712" cy="2962689"/>
    <xdr:pic>
      <xdr:nvPicPr>
        <xdr:cNvPr id="3" name="Picture 2" descr="Screen Clipping"/>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l="7575" r="1820"/>
        <a:stretch/>
      </xdr:blipFill>
      <xdr:spPr>
        <a:xfrm>
          <a:off x="206375" y="1922348"/>
          <a:ext cx="2652712" cy="2962689"/>
        </a:xfrm>
        <a:prstGeom prst="rect">
          <a:avLst/>
        </a:prstGeom>
        <a:ln>
          <a:solidFill>
            <a:schemeClr val="tx1"/>
          </a:solidFill>
        </a:ln>
      </xdr:spPr>
    </xdr:pic>
    <xdr:clientData/>
  </xdr:oneCellAnchor>
  <xdr:twoCellAnchor>
    <xdr:from>
      <xdr:col>4</xdr:col>
      <xdr:colOff>333375</xdr:colOff>
      <xdr:row>21</xdr:row>
      <xdr:rowOff>152400</xdr:rowOff>
    </xdr:from>
    <xdr:to>
      <xdr:col>5</xdr:col>
      <xdr:colOff>647700</xdr:colOff>
      <xdr:row>25</xdr:row>
      <xdr:rowOff>10990</xdr:rowOff>
    </xdr:to>
    <xdr:sp macro="" textlink="">
      <xdr:nvSpPr>
        <xdr:cNvPr id="4" name="Right Arrow 3"/>
        <xdr:cNvSpPr/>
      </xdr:nvSpPr>
      <xdr:spPr>
        <a:xfrm rot="10800000">
          <a:off x="2962275" y="4257675"/>
          <a:ext cx="971550" cy="6205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293810</xdr:colOff>
      <xdr:row>22</xdr:row>
      <xdr:rowOff>22713</xdr:rowOff>
    </xdr:from>
    <xdr:to>
      <xdr:col>9</xdr:col>
      <xdr:colOff>586887</xdr:colOff>
      <xdr:row>25</xdr:row>
      <xdr:rowOff>76200</xdr:rowOff>
    </xdr:to>
    <xdr:sp macro="" textlink="">
      <xdr:nvSpPr>
        <xdr:cNvPr id="5" name="TextBox 4"/>
        <xdr:cNvSpPr txBox="1"/>
      </xdr:nvSpPr>
      <xdr:spPr>
        <a:xfrm>
          <a:off x="4237160" y="4318488"/>
          <a:ext cx="2264752" cy="624987"/>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US" sz="1400">
              <a:solidFill>
                <a:schemeClr val="lt1"/>
              </a:solidFill>
              <a:latin typeface="+mn-lt"/>
              <a:ea typeface="+mn-ea"/>
              <a:cs typeface="+mn-cs"/>
            </a:rPr>
            <a:t>If paid in cash, traveler must sign receipt</a:t>
          </a:r>
        </a:p>
      </xdr:txBody>
    </xdr:sp>
    <xdr:clientData/>
  </xdr:twoCellAnchor>
  <xdr:twoCellAnchor>
    <xdr:from>
      <xdr:col>4</xdr:col>
      <xdr:colOff>276225</xdr:colOff>
      <xdr:row>9</xdr:row>
      <xdr:rowOff>171450</xdr:rowOff>
    </xdr:from>
    <xdr:to>
      <xdr:col>5</xdr:col>
      <xdr:colOff>533400</xdr:colOff>
      <xdr:row>12</xdr:row>
      <xdr:rowOff>180975</xdr:rowOff>
    </xdr:to>
    <xdr:sp macro="" textlink="">
      <xdr:nvSpPr>
        <xdr:cNvPr id="6" name="Right Arrow 5"/>
        <xdr:cNvSpPr/>
      </xdr:nvSpPr>
      <xdr:spPr>
        <a:xfrm rot="10800000">
          <a:off x="2905125" y="1990725"/>
          <a:ext cx="9144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47626</xdr:colOff>
      <xdr:row>9</xdr:row>
      <xdr:rowOff>161925</xdr:rowOff>
    </xdr:from>
    <xdr:to>
      <xdr:col>10</xdr:col>
      <xdr:colOff>9526</xdr:colOff>
      <xdr:row>13</xdr:row>
      <xdr:rowOff>95250</xdr:rowOff>
    </xdr:to>
    <xdr:sp macro="" textlink="">
      <xdr:nvSpPr>
        <xdr:cNvPr id="7" name="TextBox 6"/>
        <xdr:cNvSpPr txBox="1"/>
      </xdr:nvSpPr>
      <xdr:spPr>
        <a:xfrm>
          <a:off x="3990976" y="1981200"/>
          <a:ext cx="2590800" cy="6953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400"/>
            <a:t>Line number on the Post</a:t>
          </a:r>
          <a:r>
            <a:rPr lang="en-US" sz="1400" baseline="0"/>
            <a:t>- Travel Reimbursment Form</a:t>
          </a:r>
          <a:endParaRPr lang="en-US" sz="1400"/>
        </a:p>
      </xdr:txBody>
    </xdr:sp>
    <xdr:clientData/>
  </xdr:twoCellAnchor>
  <xdr:oneCellAnchor>
    <xdr:from>
      <xdr:col>2</xdr:col>
      <xdr:colOff>561976</xdr:colOff>
      <xdr:row>22</xdr:row>
      <xdr:rowOff>95250</xdr:rowOff>
    </xdr:from>
    <xdr:ext cx="942974" cy="447675"/>
    <xdr:pic>
      <xdr:nvPicPr>
        <xdr:cNvPr id="8" name="Picture 7" descr="C:\Users\acondell\AppData\Local\Microsoft\Windows\Temporary Internet Files\Content.IE5\TOO9ALY6\MP900309627[1].jpg"/>
        <xdr:cNvPicPr>
          <a:picLocks noChangeAspect="1" noChangeArrowheads="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7993" t="31695" r="32036" b="40082"/>
        <a:stretch/>
      </xdr:blipFill>
      <xdr:spPr bwMode="auto">
        <a:xfrm>
          <a:off x="1876426" y="4391025"/>
          <a:ext cx="942974" cy="447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47626</xdr:colOff>
      <xdr:row>27</xdr:row>
      <xdr:rowOff>123826</xdr:rowOff>
    </xdr:from>
    <xdr:to>
      <xdr:col>10</xdr:col>
      <xdr:colOff>581026</xdr:colOff>
      <xdr:row>35</xdr:row>
      <xdr:rowOff>171450</xdr:rowOff>
    </xdr:to>
    <xdr:sp macro="" textlink="">
      <xdr:nvSpPr>
        <xdr:cNvPr id="9" name="TextBox 8"/>
        <xdr:cNvSpPr txBox="1"/>
      </xdr:nvSpPr>
      <xdr:spPr>
        <a:xfrm>
          <a:off x="47626" y="5753101"/>
          <a:ext cx="6629400" cy="1590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u="none"/>
            <a:t>Notes:</a:t>
          </a:r>
        </a:p>
        <a:p>
          <a:pPr marL="45720" lvl="0" indent="0">
            <a:tabLst>
              <a:tab pos="182880" algn="l"/>
            </a:tabLst>
          </a:pPr>
          <a:r>
            <a:rPr lang="en-US" sz="1100" b="1"/>
            <a:t>*Tape receipts smaller than 8 ½ x 11 to a sheet of </a:t>
          </a:r>
          <a:r>
            <a:rPr lang="en-US" sz="1100" b="1" u="sng">
              <a:solidFill>
                <a:srgbClr val="FF6600"/>
              </a:solidFill>
              <a:effectLst/>
              <a:latin typeface="+mn-lt"/>
              <a:ea typeface="+mn-ea"/>
              <a:cs typeface="+mn-cs"/>
            </a:rPr>
            <a:t>blank</a:t>
          </a:r>
          <a:r>
            <a:rPr lang="en-US" sz="1100" b="1">
              <a:solidFill>
                <a:schemeClr val="dk1"/>
              </a:solidFill>
              <a:effectLst/>
              <a:latin typeface="+mn-lt"/>
              <a:ea typeface="+mn-ea"/>
              <a:cs typeface="+mn-cs"/>
            </a:rPr>
            <a:t> paper</a:t>
          </a:r>
        </a:p>
        <a:p>
          <a:pPr marL="45720" lvl="0" indent="0">
            <a:tabLst>
              <a:tab pos="182880" algn="l"/>
            </a:tabLst>
          </a:pPr>
          <a:r>
            <a:rPr lang="en-US" sz="1100" b="1">
              <a:solidFill>
                <a:schemeClr val="dk1"/>
              </a:solidFill>
              <a:effectLst/>
              <a:latin typeface="+mn-lt"/>
              <a:ea typeface="+mn-ea"/>
              <a:cs typeface="+mn-cs"/>
            </a:rPr>
            <a:t>*</a:t>
          </a:r>
          <a:r>
            <a:rPr lang="en-US" sz="1100" b="1"/>
            <a:t>If both business and personal expenses are on the receipt, strikethough the personal items with an ink pen. </a:t>
          </a:r>
        </a:p>
        <a:p>
          <a:pPr marL="45720" lvl="0" indent="0">
            <a:tabLst/>
          </a:pPr>
          <a:r>
            <a:rPr lang="en-US" sz="1100" b="1" baseline="0"/>
            <a:t>*For reimbursements to be charged to multiple accounts, please indicate the accounts to be charged and  amount to be charged to each account</a:t>
          </a:r>
        </a:p>
        <a:p>
          <a:pPr marL="4572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rgbClr val="FF6600"/>
              </a:solidFill>
              <a:effectLst/>
              <a:latin typeface="+mn-lt"/>
              <a:ea typeface="+mn-ea"/>
              <a:cs typeface="+mn-cs"/>
            </a:rPr>
            <a:t>**All receipts must have form of payment, be itemized or have a transaction description, have transction date &amp; amount, when applicable have a $0.00 balance due. </a:t>
          </a:r>
          <a:endParaRPr lang="en-US">
            <a:solidFill>
              <a:srgbClr val="FF6600"/>
            </a:solidFill>
            <a:effectLst/>
          </a:endParaRPr>
        </a:p>
        <a:p>
          <a:pPr marL="45720" lvl="0" indent="0">
            <a:tabLst/>
          </a:pPr>
          <a:endParaRPr lang="en-US" sz="1100" b="1" baseline="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28574</xdr:colOff>
      <xdr:row>3</xdr:row>
      <xdr:rowOff>152400</xdr:rowOff>
    </xdr:from>
    <xdr:ext cx="5248276" cy="2503506"/>
    <xdr:sp macro="" textlink="">
      <xdr:nvSpPr>
        <xdr:cNvPr id="5" name="TextBox 4"/>
        <xdr:cNvSpPr txBox="1"/>
      </xdr:nvSpPr>
      <xdr:spPr>
        <a:xfrm>
          <a:off x="28574" y="771525"/>
          <a:ext cx="5248276" cy="250350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Per Diem Allowance (in lieu of actual expenditures) – In certain cases, it may not be practical or possible to establish actual reimbursable expenses for lodging and/or meals. In such cases, a per diem charge in lieu of actual expenses may be reimbursed. Per diem reimbursement for these expenses is the payment to the traveler of a fixed amount per day to cover the cost of lodging and/or meals and all related incidental expenses necessarily incurred. The University of Florida’s per diem rate is up to $80 per day for both domestic and foreign travel. Per Diem is broken into $20 per quarter. The quarters are as follows: 1st quarter starts @ 12:00 a.m., 2nd quarter starts @ 6:00 a.m., 3rd quarter starts @ 12:00 p.m., and the 4th quarter starts @ 6:00 p.m. If the traveler is in any portion of that quarter they will receive that quarterly allowance of $20. With a per diem allowance, the traveler is not required to provide documentation and an itemization of actual lodging. Meals and/or lodging may not be claimed in combination with per diem. All meals provided to the traveler must be deducted from the per diem rate of $80 per day.</a:t>
          </a:r>
          <a:endParaRPr lang="en-US" sz="1100"/>
        </a:p>
      </xdr:txBody>
    </xdr:sp>
    <xdr:clientData/>
  </xdr:oneCellAnchor>
  <xdr:twoCellAnchor>
    <xdr:from>
      <xdr:col>0</xdr:col>
      <xdr:colOff>57150</xdr:colOff>
      <xdr:row>97</xdr:row>
      <xdr:rowOff>114299</xdr:rowOff>
    </xdr:from>
    <xdr:to>
      <xdr:col>8</xdr:col>
      <xdr:colOff>561974</xdr:colOff>
      <xdr:row>117</xdr:row>
      <xdr:rowOff>104775</xdr:rowOff>
    </xdr:to>
    <xdr:sp macro="" textlink="">
      <xdr:nvSpPr>
        <xdr:cNvPr id="6" name="TextBox 5"/>
        <xdr:cNvSpPr txBox="1"/>
      </xdr:nvSpPr>
      <xdr:spPr>
        <a:xfrm>
          <a:off x="57150" y="4591049"/>
          <a:ext cx="5381624" cy="38004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Meals – The state agency rate is required to be used for reimbursing travel related meal expenses. The State of Florida reimbursement rates for meals on UF domestic travel (all 50 states and U.S. Territories) are as follows: </a:t>
          </a:r>
        </a:p>
        <a:p>
          <a:r>
            <a:rPr lang="en-US" sz="1100" b="0" i="0" u="none" strike="noStrike">
              <a:solidFill>
                <a:schemeClr val="dk1"/>
              </a:solidFill>
              <a:effectLst/>
              <a:latin typeface="+mn-lt"/>
              <a:ea typeface="+mn-ea"/>
              <a:cs typeface="+mn-cs"/>
            </a:rPr>
            <a:t>	</a:t>
          </a:r>
        </a:p>
        <a:p>
          <a:r>
            <a:rPr lang="en-US" sz="1100" b="0" i="0" u="none" strike="noStrike">
              <a:solidFill>
                <a:schemeClr val="dk1"/>
              </a:solidFill>
              <a:effectLst/>
              <a:latin typeface="+mn-lt"/>
              <a:ea typeface="+mn-ea"/>
              <a:cs typeface="+mn-cs"/>
            </a:rPr>
            <a:t>	Breakfast:</a:t>
          </a:r>
          <a:r>
            <a:rPr lang="en-US" sz="1100" b="0" i="0" u="none" strike="noStrike" baseline="0">
              <a:solidFill>
                <a:schemeClr val="dk1"/>
              </a:solidFill>
              <a:effectLst/>
              <a:latin typeface="+mn-lt"/>
              <a:ea typeface="+mn-ea"/>
              <a:cs typeface="+mn-cs"/>
            </a:rPr>
            <a:t>  $6.00 </a:t>
          </a:r>
        </a:p>
        <a:p>
          <a:r>
            <a:rPr lang="en-US" sz="1100" b="0" i="0" u="none" strike="noStrike" baseline="0">
              <a:solidFill>
                <a:schemeClr val="dk1"/>
              </a:solidFill>
              <a:effectLst/>
              <a:latin typeface="+mn-lt"/>
              <a:ea typeface="+mn-ea"/>
              <a:cs typeface="+mn-cs"/>
            </a:rPr>
            <a:t>	Lunch:        $11.00 </a:t>
          </a:r>
        </a:p>
        <a:p>
          <a:r>
            <a:rPr lang="en-US" sz="1100" b="0" i="0" u="none" strike="noStrike" baseline="0">
              <a:solidFill>
                <a:schemeClr val="dk1"/>
              </a:solidFill>
              <a:effectLst/>
              <a:latin typeface="+mn-lt"/>
              <a:ea typeface="+mn-ea"/>
              <a:cs typeface="+mn-cs"/>
            </a:rPr>
            <a:t>	Dinner:      $19.00 </a:t>
          </a:r>
        </a:p>
        <a:p>
          <a:r>
            <a:rPr lang="en-US" sz="1100" b="0" i="0" u="none" strike="noStrike" baseline="0">
              <a:solidFill>
                <a:schemeClr val="dk1"/>
              </a:solidFill>
              <a:effectLst/>
              <a:latin typeface="+mn-lt"/>
              <a:ea typeface="+mn-ea"/>
              <a:cs typeface="+mn-cs"/>
            </a:rPr>
            <a:t>	Total:         $36.00  </a:t>
          </a:r>
        </a:p>
        <a:p>
          <a:endParaRPr lang="en-US" sz="1100" b="0" i="0" u="none" strike="noStrike" baseline="0">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No one, whether traveling out of state or in state, shall be reimbursed for any meal or lodging included in a convention or conference registration fee paid by the University. Meals included in the cost of registration to be reimbursed by the University must be deducted from the per diem reimbursement and may not be claimed for subsistence. No allowance shall be made for meals when travel is confined to the city or town of the official headquarters or immediate vicinity (50 miles). The University of Florida does not reimburse for Class C meals (Travel for short or day trips where the traveler is not away from his/her official headquarters overnight). The University may reimburse authorized travelers for foreign travel at the current rates for meals and lodging as specified in the federal publication “Standardized Regulations (Government Civilians, Foreign Areas).” These </a:t>
          </a:r>
          <a:r>
            <a:rPr lang="en-US" sz="1100" b="0" i="0" u="none" strike="noStrike">
              <a:solidFill>
                <a:schemeClr val="dk1"/>
              </a:solidFill>
              <a:effectLst/>
              <a:latin typeface="+mn-lt"/>
              <a:ea typeface="+mn-ea"/>
              <a:cs typeface="+mn-cs"/>
              <a:hlinkClick xmlns:r="http://schemas.openxmlformats.org/officeDocument/2006/relationships" r:id=""/>
            </a:rPr>
            <a:t>rates</a:t>
          </a:r>
          <a:r>
            <a:rPr lang="en-US" sz="1100" b="0" i="0" u="none" strike="noStrike">
              <a:solidFill>
                <a:schemeClr val="dk1"/>
              </a:solidFill>
              <a:effectLst/>
              <a:latin typeface="+mn-lt"/>
              <a:ea typeface="+mn-ea"/>
              <a:cs typeface="+mn-cs"/>
            </a:rPr>
            <a:t> may be obtained from the Travel Office or at the following on the State Department website.</a:t>
          </a:r>
        </a:p>
      </xdr:txBody>
    </xdr:sp>
    <xdr:clientData/>
  </xdr:twoCellAnchor>
  <xdr:oneCellAnchor>
    <xdr:from>
      <xdr:col>7</xdr:col>
      <xdr:colOff>466725</xdr:colOff>
      <xdr:row>104</xdr:row>
      <xdr:rowOff>38100</xdr:rowOff>
    </xdr:from>
    <xdr:ext cx="184731" cy="264560"/>
    <xdr:sp macro="" textlink="">
      <xdr:nvSpPr>
        <xdr:cNvPr id="7" name="TextBox 6"/>
        <xdr:cNvSpPr txBox="1"/>
      </xdr:nvSpPr>
      <xdr:spPr>
        <a:xfrm>
          <a:off x="473392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66674</xdr:colOff>
      <xdr:row>18</xdr:row>
      <xdr:rowOff>104775</xdr:rowOff>
    </xdr:from>
    <xdr:to>
      <xdr:col>8</xdr:col>
      <xdr:colOff>304800</xdr:colOff>
      <xdr:row>23</xdr:row>
      <xdr:rowOff>19050</xdr:rowOff>
    </xdr:to>
    <xdr:sp macro="" textlink="">
      <xdr:nvSpPr>
        <xdr:cNvPr id="12" name="TextBox 11"/>
        <xdr:cNvSpPr txBox="1"/>
      </xdr:nvSpPr>
      <xdr:spPr>
        <a:xfrm>
          <a:off x="66674" y="4010025"/>
          <a:ext cx="5162551"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University may reimburse authorized travelers for foreign travel at the current rates for meals and lodging as specified in the federal publication “Standardized Regulations (Government Civilians, Foreign Areas).” These </a:t>
          </a:r>
          <a:r>
            <a:rPr lang="en-US" sz="1100" u="sng">
              <a:solidFill>
                <a:schemeClr val="dk1"/>
              </a:solidFill>
              <a:effectLst/>
              <a:latin typeface="+mn-lt"/>
              <a:ea typeface="+mn-ea"/>
              <a:cs typeface="+mn-cs"/>
              <a:hlinkClick xmlns:r="http://schemas.openxmlformats.org/officeDocument/2006/relationships" r:id=""/>
            </a:rPr>
            <a:t>rates</a:t>
          </a:r>
          <a:r>
            <a:rPr lang="en-US" sz="1100">
              <a:solidFill>
                <a:schemeClr val="dk1"/>
              </a:solidFill>
              <a:effectLst/>
              <a:latin typeface="+mn-lt"/>
              <a:ea typeface="+mn-ea"/>
              <a:cs typeface="+mn-cs"/>
            </a:rPr>
            <a:t> may be obtained from the Travel Office or at the following on the State Department website.</a:t>
          </a:r>
        </a:p>
        <a:p>
          <a:endParaRPr lang="en-US" sz="1100"/>
        </a:p>
      </xdr:txBody>
    </xdr:sp>
    <xdr:clientData/>
  </xdr:twoCellAnchor>
  <xdr:twoCellAnchor editAs="oneCell">
    <xdr:from>
      <xdr:col>0</xdr:col>
      <xdr:colOff>247650</xdr:colOff>
      <xdr:row>29</xdr:row>
      <xdr:rowOff>76201</xdr:rowOff>
    </xdr:from>
    <xdr:to>
      <xdr:col>7</xdr:col>
      <xdr:colOff>314325</xdr:colOff>
      <xdr:row>37</xdr:row>
      <xdr:rowOff>135067</xdr:rowOff>
    </xdr:to>
    <xdr:pic>
      <xdr:nvPicPr>
        <xdr:cNvPr id="13" name="Picture 12"/>
        <xdr:cNvPicPr>
          <a:picLocks noChangeAspect="1"/>
        </xdr:cNvPicPr>
      </xdr:nvPicPr>
      <xdr:blipFill>
        <a:blip xmlns:r="http://schemas.openxmlformats.org/officeDocument/2006/relationships" r:embed="rId1"/>
        <a:stretch>
          <a:fillRect/>
        </a:stretch>
      </xdr:blipFill>
      <xdr:spPr>
        <a:xfrm>
          <a:off x="247650" y="6076951"/>
          <a:ext cx="4333875" cy="1582866"/>
        </a:xfrm>
        <a:prstGeom prst="rect">
          <a:avLst/>
        </a:prstGeom>
      </xdr:spPr>
    </xdr:pic>
    <xdr:clientData/>
  </xdr:twoCellAnchor>
  <xdr:twoCellAnchor editAs="oneCell">
    <xdr:from>
      <xdr:col>0</xdr:col>
      <xdr:colOff>1</xdr:colOff>
      <xdr:row>45</xdr:row>
      <xdr:rowOff>127525</xdr:rowOff>
    </xdr:from>
    <xdr:to>
      <xdr:col>7</xdr:col>
      <xdr:colOff>314325</xdr:colOff>
      <xdr:row>64</xdr:row>
      <xdr:rowOff>65443</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 y="9176275"/>
          <a:ext cx="4581524" cy="3557418"/>
        </a:xfrm>
        <a:prstGeom prst="rect">
          <a:avLst/>
        </a:prstGeom>
      </xdr:spPr>
    </xdr:pic>
    <xdr:clientData/>
  </xdr:twoCellAnchor>
  <xdr:twoCellAnchor editAs="oneCell">
    <xdr:from>
      <xdr:col>0</xdr:col>
      <xdr:colOff>238125</xdr:colOff>
      <xdr:row>70</xdr:row>
      <xdr:rowOff>85726</xdr:rowOff>
    </xdr:from>
    <xdr:to>
      <xdr:col>6</xdr:col>
      <xdr:colOff>419100</xdr:colOff>
      <xdr:row>84</xdr:row>
      <xdr:rowOff>111654</xdr:rowOff>
    </xdr:to>
    <xdr:pic>
      <xdr:nvPicPr>
        <xdr:cNvPr id="15" name="Picture 14"/>
        <xdr:cNvPicPr>
          <a:picLocks noChangeAspect="1"/>
        </xdr:cNvPicPr>
      </xdr:nvPicPr>
      <xdr:blipFill>
        <a:blip xmlns:r="http://schemas.openxmlformats.org/officeDocument/2006/relationships" r:embed="rId3"/>
        <a:stretch>
          <a:fillRect/>
        </a:stretch>
      </xdr:blipFill>
      <xdr:spPr>
        <a:xfrm>
          <a:off x="238125" y="13896976"/>
          <a:ext cx="3838575" cy="26929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oprals.state.gov/content.asp?content_id=114&amp;menu_id=81" TargetMode="External"/><Relationship Id="rId2" Type="http://schemas.openxmlformats.org/officeDocument/2006/relationships/hyperlink" Target="https://aoprals.state.gov/web920/per_diem.asp" TargetMode="External"/><Relationship Id="rId1" Type="http://schemas.openxmlformats.org/officeDocument/2006/relationships/hyperlink" Target="http://www.fa.ufl.edu/directives-and-procedures/travel/"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22"/>
  <sheetViews>
    <sheetView showGridLines="0" tabSelected="1" workbookViewId="0">
      <selection activeCell="T15" sqref="T15"/>
    </sheetView>
  </sheetViews>
  <sheetFormatPr defaultRowHeight="15"/>
  <cols>
    <col min="1" max="13" width="9.140625" style="25"/>
    <col min="14" max="14" width="9.7109375" style="25" customWidth="1"/>
    <col min="15" max="16384" width="9.140625" style="25"/>
  </cols>
  <sheetData>
    <row r="1" spans="1:14">
      <c r="A1" s="11"/>
      <c r="B1" s="11"/>
      <c r="C1" s="11"/>
      <c r="D1" s="11"/>
      <c r="E1" s="11"/>
      <c r="F1" s="11"/>
      <c r="G1" s="11"/>
      <c r="H1" s="11"/>
      <c r="I1" s="42"/>
      <c r="J1" s="42"/>
      <c r="K1" s="42"/>
      <c r="L1" s="69" t="s">
        <v>60</v>
      </c>
      <c r="M1" s="69"/>
      <c r="N1" s="69"/>
    </row>
    <row r="2" spans="1:14" ht="21">
      <c r="A2" s="11"/>
      <c r="B2" s="11"/>
      <c r="C2" s="11"/>
      <c r="D2" s="56" t="s">
        <v>61</v>
      </c>
      <c r="E2" s="70" t="s">
        <v>71</v>
      </c>
      <c r="F2" s="70"/>
      <c r="G2" s="70"/>
      <c r="H2" s="70"/>
      <c r="I2" s="70"/>
      <c r="J2" s="70"/>
      <c r="K2" s="70"/>
      <c r="L2" s="69"/>
      <c r="M2" s="69"/>
      <c r="N2" s="69"/>
    </row>
    <row r="3" spans="1:14">
      <c r="A3" s="11"/>
      <c r="B3" s="11"/>
      <c r="C3" s="11"/>
      <c r="D3" s="11"/>
      <c r="E3" s="11"/>
      <c r="F3" s="11"/>
      <c r="G3" s="11"/>
      <c r="H3" s="11"/>
      <c r="I3" s="42"/>
      <c r="J3" s="42"/>
      <c r="K3" s="42"/>
      <c r="L3" s="69"/>
      <c r="M3" s="69"/>
      <c r="N3" s="69"/>
    </row>
    <row r="4" spans="1:14">
      <c r="A4" s="11" t="s">
        <v>11</v>
      </c>
      <c r="B4" s="12"/>
      <c r="C4" s="12"/>
      <c r="D4" s="12"/>
      <c r="E4" s="11"/>
      <c r="F4" s="11"/>
      <c r="G4" s="11"/>
      <c r="H4" s="11"/>
      <c r="I4" s="42"/>
      <c r="J4" s="42"/>
      <c r="K4" s="42"/>
      <c r="L4" s="69"/>
      <c r="M4" s="69"/>
      <c r="N4" s="69"/>
    </row>
    <row r="5" spans="1:14">
      <c r="A5" s="13" t="s">
        <v>12</v>
      </c>
      <c r="B5" s="12"/>
      <c r="C5" s="12"/>
      <c r="D5" s="12"/>
      <c r="E5" s="11"/>
      <c r="F5" s="11"/>
      <c r="G5" s="11"/>
      <c r="H5" s="11"/>
      <c r="I5" s="11"/>
      <c r="J5" s="11"/>
      <c r="K5" s="11"/>
      <c r="L5" s="69"/>
      <c r="M5" s="69"/>
      <c r="N5" s="69"/>
    </row>
    <row r="6" spans="1:14">
      <c r="A6" s="12"/>
      <c r="B6" s="12"/>
      <c r="C6" s="12"/>
      <c r="D6" s="12"/>
      <c r="E6" s="11"/>
      <c r="F6" s="11"/>
      <c r="G6" s="11"/>
      <c r="H6" s="11"/>
      <c r="I6" s="11"/>
      <c r="J6" s="11"/>
      <c r="K6" s="11"/>
      <c r="L6" s="11"/>
      <c r="M6" s="11"/>
      <c r="N6" s="11"/>
    </row>
    <row r="7" spans="1:14" ht="18.75">
      <c r="A7" s="71" t="s">
        <v>97</v>
      </c>
      <c r="B7" s="71"/>
      <c r="C7" s="71"/>
      <c r="D7" s="71"/>
      <c r="E7" s="71"/>
      <c r="F7" s="71"/>
      <c r="G7" s="71"/>
      <c r="H7" s="71"/>
      <c r="I7" s="71"/>
      <c r="J7" s="71"/>
      <c r="K7" s="71"/>
      <c r="L7" s="71"/>
      <c r="M7" s="71"/>
      <c r="N7" s="71"/>
    </row>
    <row r="9" spans="1:14" ht="15" customHeight="1">
      <c r="A9" s="72" t="s">
        <v>15</v>
      </c>
      <c r="B9" s="72"/>
      <c r="C9" s="73" t="s">
        <v>62</v>
      </c>
      <c r="D9" s="73"/>
      <c r="E9" s="73"/>
      <c r="F9" s="73"/>
      <c r="G9" s="73"/>
      <c r="H9" s="73"/>
      <c r="I9" s="73"/>
      <c r="J9" s="73"/>
      <c r="K9" s="73"/>
      <c r="L9" s="73"/>
      <c r="M9" s="73"/>
      <c r="N9" s="73"/>
    </row>
    <row r="10" spans="1:14">
      <c r="A10" s="11"/>
      <c r="B10" s="12"/>
      <c r="C10" s="67" t="s">
        <v>63</v>
      </c>
      <c r="D10" s="67"/>
      <c r="E10" s="67"/>
      <c r="F10" s="67"/>
      <c r="G10" s="67"/>
      <c r="H10" s="67"/>
      <c r="I10" s="67"/>
      <c r="J10" s="67"/>
      <c r="K10" s="67"/>
      <c r="L10" s="67"/>
      <c r="M10" s="67"/>
      <c r="N10" s="67"/>
    </row>
    <row r="11" spans="1:14">
      <c r="A11" s="11"/>
      <c r="B11" s="12"/>
      <c r="C11" s="67" t="s">
        <v>64</v>
      </c>
      <c r="D11" s="67"/>
      <c r="E11" s="67"/>
      <c r="F11" s="67"/>
      <c r="G11" s="67"/>
      <c r="H11" s="67"/>
      <c r="I11" s="67"/>
      <c r="J11" s="67"/>
      <c r="K11" s="67"/>
      <c r="L11" s="67"/>
      <c r="M11" s="67"/>
      <c r="N11" s="67"/>
    </row>
    <row r="12" spans="1:14" ht="29.25" customHeight="1">
      <c r="A12" s="11"/>
      <c r="B12" s="12"/>
      <c r="C12" s="67" t="s">
        <v>28</v>
      </c>
      <c r="D12" s="67"/>
      <c r="E12" s="67"/>
      <c r="F12" s="67"/>
      <c r="G12" s="67"/>
      <c r="H12" s="67"/>
      <c r="I12" s="67"/>
      <c r="J12" s="67"/>
      <c r="K12" s="67"/>
      <c r="L12" s="67"/>
      <c r="M12" s="67"/>
      <c r="N12" s="67"/>
    </row>
    <row r="13" spans="1:14">
      <c r="A13" s="11"/>
      <c r="B13" s="12"/>
      <c r="C13" s="67" t="s">
        <v>65</v>
      </c>
      <c r="D13" s="67"/>
      <c r="E13" s="67"/>
      <c r="F13" s="67"/>
      <c r="G13" s="67"/>
      <c r="H13" s="67"/>
      <c r="I13" s="67"/>
      <c r="J13" s="67"/>
      <c r="K13" s="67"/>
      <c r="L13" s="67"/>
      <c r="M13" s="67"/>
      <c r="N13" s="67"/>
    </row>
    <row r="14" spans="1:14">
      <c r="A14" s="11"/>
      <c r="B14" s="12"/>
      <c r="C14" s="67" t="s">
        <v>66</v>
      </c>
      <c r="D14" s="67"/>
      <c r="E14" s="67"/>
      <c r="F14" s="67"/>
      <c r="G14" s="67"/>
      <c r="H14" s="67"/>
      <c r="I14" s="67"/>
      <c r="J14" s="67"/>
      <c r="K14" s="67"/>
      <c r="L14" s="67"/>
      <c r="M14" s="67"/>
      <c r="N14" s="67"/>
    </row>
    <row r="15" spans="1:14">
      <c r="A15" s="11"/>
      <c r="B15" s="12"/>
      <c r="C15" s="67" t="s">
        <v>67</v>
      </c>
      <c r="D15" s="67"/>
      <c r="E15" s="67"/>
      <c r="F15" s="67"/>
      <c r="G15" s="67"/>
      <c r="H15" s="67"/>
      <c r="I15" s="67"/>
      <c r="J15" s="67"/>
      <c r="K15" s="67"/>
      <c r="L15" s="67"/>
      <c r="M15" s="67"/>
      <c r="N15" s="67"/>
    </row>
    <row r="16" spans="1:14">
      <c r="A16" s="11"/>
      <c r="B16" s="12"/>
      <c r="C16" s="76" t="s">
        <v>59</v>
      </c>
      <c r="D16" s="76"/>
      <c r="E16" s="76"/>
      <c r="F16" s="76"/>
      <c r="G16" s="76"/>
      <c r="H16" s="76"/>
      <c r="I16" s="76"/>
      <c r="J16" s="76"/>
      <c r="K16" s="76"/>
      <c r="L16" s="76"/>
      <c r="M16" s="76"/>
      <c r="N16" s="76"/>
    </row>
    <row r="17" spans="1:14">
      <c r="A17" s="11"/>
      <c r="B17" s="12"/>
      <c r="C17" s="55"/>
      <c r="D17" s="55"/>
      <c r="E17" s="55"/>
      <c r="F17" s="55"/>
      <c r="G17" s="55"/>
      <c r="H17" s="55"/>
      <c r="I17" s="55"/>
      <c r="J17" s="55"/>
      <c r="K17" s="55"/>
      <c r="L17" s="55"/>
      <c r="M17" s="55"/>
      <c r="N17" s="55"/>
    </row>
    <row r="18" spans="1:14" ht="15" customHeight="1">
      <c r="A18" s="11"/>
      <c r="B18" s="74" t="s">
        <v>68</v>
      </c>
      <c r="C18" s="74"/>
      <c r="D18" s="74"/>
      <c r="E18" s="74"/>
      <c r="F18" s="74"/>
      <c r="G18" s="74"/>
      <c r="H18" s="74"/>
      <c r="I18" s="74"/>
      <c r="J18" s="74"/>
      <c r="K18" s="74"/>
      <c r="L18" s="74"/>
      <c r="M18" s="74"/>
      <c r="N18" s="74"/>
    </row>
    <row r="19" spans="1:14" ht="15" customHeight="1">
      <c r="A19" s="5"/>
      <c r="B19" s="74" t="s">
        <v>69</v>
      </c>
      <c r="C19" s="74"/>
      <c r="D19" s="74"/>
      <c r="E19" s="74"/>
      <c r="F19" s="74"/>
      <c r="G19" s="74"/>
      <c r="H19" s="74"/>
      <c r="I19" s="74"/>
      <c r="J19" s="74"/>
      <c r="K19" s="74"/>
      <c r="L19" s="74"/>
      <c r="M19" s="74"/>
      <c r="N19" s="74"/>
    </row>
    <row r="20" spans="1:14">
      <c r="A20" s="5"/>
      <c r="B20" s="75" t="s">
        <v>70</v>
      </c>
      <c r="C20" s="75"/>
      <c r="D20" s="75"/>
      <c r="E20" s="75"/>
      <c r="F20" s="75"/>
      <c r="G20" s="75"/>
      <c r="H20" s="75"/>
      <c r="I20" s="75"/>
      <c r="J20" s="75"/>
      <c r="K20" s="75"/>
      <c r="L20" s="75"/>
      <c r="M20" s="75"/>
      <c r="N20" s="75"/>
    </row>
    <row r="21" spans="1:14">
      <c r="A21" s="5"/>
    </row>
    <row r="22" spans="1:14" ht="15.75">
      <c r="B22" s="68" t="s">
        <v>96</v>
      </c>
      <c r="C22" s="68"/>
      <c r="D22" s="68"/>
      <c r="E22" s="68"/>
      <c r="F22" s="68"/>
      <c r="G22" s="68"/>
      <c r="H22" s="68"/>
      <c r="I22" s="68"/>
      <c r="J22" s="68"/>
      <c r="K22" s="68"/>
      <c r="L22" s="68"/>
      <c r="M22" s="68"/>
      <c r="N22" s="68"/>
    </row>
  </sheetData>
  <sheetProtection algorithmName="SHA-512" hashValue="DLbynj9LLXFuwac/1kCNyQLnrM29Re1nTqjgxBShvLVRrc4EcBM5f6H+HAygqyyEqhWuhrgvXAvsb5XHnPZ7Ew==" saltValue="Q8hslmWGSCOmofdCnDUZ3w==" spinCount="100000" sheet="1" objects="1" scenarios="1"/>
  <mergeCells count="16">
    <mergeCell ref="C10:N10"/>
    <mergeCell ref="B22:N22"/>
    <mergeCell ref="L1:N5"/>
    <mergeCell ref="E2:K2"/>
    <mergeCell ref="A7:N7"/>
    <mergeCell ref="A9:B9"/>
    <mergeCell ref="C9:N9"/>
    <mergeCell ref="B18:N18"/>
    <mergeCell ref="B19:N19"/>
    <mergeCell ref="B20:N20"/>
    <mergeCell ref="C11:N11"/>
    <mergeCell ref="C12:N12"/>
    <mergeCell ref="C13:N13"/>
    <mergeCell ref="C14:N14"/>
    <mergeCell ref="C15:N15"/>
    <mergeCell ref="C16:N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R66"/>
  <sheetViews>
    <sheetView showGridLines="0" topLeftCell="A3" zoomScaleNormal="100" workbookViewId="0">
      <selection activeCell="I4" sqref="I4"/>
    </sheetView>
  </sheetViews>
  <sheetFormatPr defaultRowHeight="15"/>
  <cols>
    <col min="1" max="1" width="6.7109375" style="5" customWidth="1"/>
    <col min="2" max="2" width="10.7109375" style="25" bestFit="1" customWidth="1"/>
    <col min="3" max="3" width="19.28515625" style="25" customWidth="1"/>
    <col min="4" max="4" width="6.28515625" style="25" bestFit="1" customWidth="1"/>
    <col min="5" max="5" width="28.85546875" style="25" customWidth="1"/>
    <col min="6" max="6" width="4.7109375" style="25" customWidth="1"/>
    <col min="7" max="7" width="10.5703125" style="25" customWidth="1"/>
    <col min="8" max="9" width="3.85546875" style="25" customWidth="1"/>
    <col min="10" max="10" width="10.7109375" style="25" customWidth="1"/>
    <col min="11" max="11" width="4.42578125" style="25" customWidth="1"/>
    <col min="12" max="12" width="4.85546875" style="25" bestFit="1" customWidth="1"/>
    <col min="13" max="13" width="4.5703125" style="25" customWidth="1"/>
    <col min="14" max="14" width="13.28515625" style="25" customWidth="1"/>
    <col min="15" max="15" width="13.85546875" style="25" customWidth="1"/>
    <col min="16" max="16" width="13.7109375" style="25" customWidth="1"/>
    <col min="17" max="17" width="27.28515625" style="25" customWidth="1"/>
    <col min="18" max="16384" width="9.140625" style="25"/>
  </cols>
  <sheetData>
    <row r="1" spans="1:17">
      <c r="A1" s="11"/>
      <c r="B1" s="11"/>
      <c r="C1" s="11"/>
      <c r="D1" s="11"/>
      <c r="E1" s="11"/>
      <c r="F1" s="11"/>
      <c r="G1" s="11"/>
      <c r="H1" s="11"/>
      <c r="I1" s="11"/>
      <c r="J1" s="11"/>
      <c r="K1" s="11"/>
      <c r="L1" s="11"/>
      <c r="M1" s="11"/>
      <c r="N1" s="42"/>
      <c r="O1" s="42"/>
      <c r="P1" s="69" t="s">
        <v>29</v>
      </c>
      <c r="Q1" s="69"/>
    </row>
    <row r="2" spans="1:17" ht="18.75" customHeight="1">
      <c r="A2" s="11"/>
      <c r="B2" s="11"/>
      <c r="C2" s="11"/>
      <c r="D2" s="11"/>
      <c r="E2" s="145" t="s">
        <v>72</v>
      </c>
      <c r="F2" s="145"/>
      <c r="G2" s="145"/>
      <c r="H2" s="145"/>
      <c r="I2" s="145"/>
      <c r="J2" s="145"/>
      <c r="K2" s="145"/>
      <c r="L2" s="145"/>
      <c r="M2" s="145"/>
      <c r="N2" s="42"/>
      <c r="O2" s="42"/>
      <c r="P2" s="69"/>
      <c r="Q2" s="69"/>
    </row>
    <row r="3" spans="1:17">
      <c r="A3" s="11"/>
      <c r="B3" s="11"/>
      <c r="C3" s="11"/>
      <c r="D3" s="11"/>
      <c r="E3" s="11"/>
      <c r="F3" s="11"/>
      <c r="G3" s="11"/>
      <c r="H3" s="11"/>
      <c r="I3" s="11"/>
      <c r="J3" s="11"/>
      <c r="K3" s="11"/>
      <c r="L3" s="11"/>
      <c r="M3" s="11"/>
      <c r="N3" s="42"/>
      <c r="O3" s="42"/>
      <c r="P3" s="69"/>
      <c r="Q3" s="69"/>
    </row>
    <row r="4" spans="1:17" ht="15" customHeight="1">
      <c r="A4" s="11" t="s">
        <v>11</v>
      </c>
      <c r="B4" s="12"/>
      <c r="C4" s="12"/>
      <c r="D4" s="12"/>
      <c r="E4" s="12"/>
      <c r="F4" s="12"/>
      <c r="G4" s="11"/>
      <c r="H4" s="11"/>
      <c r="I4" s="11"/>
      <c r="J4" s="11"/>
      <c r="K4" s="11"/>
      <c r="L4" s="11"/>
      <c r="M4" s="11"/>
      <c r="N4" s="42"/>
      <c r="O4" s="42"/>
      <c r="P4" s="69"/>
      <c r="Q4" s="69"/>
    </row>
    <row r="5" spans="1:17" ht="15" customHeight="1">
      <c r="A5" s="13" t="s">
        <v>12</v>
      </c>
      <c r="B5" s="12"/>
      <c r="C5" s="12"/>
      <c r="D5" s="12"/>
      <c r="E5" s="12"/>
      <c r="F5" s="12"/>
      <c r="G5" s="11"/>
      <c r="H5" s="11"/>
      <c r="I5" s="11"/>
      <c r="J5" s="11"/>
      <c r="K5" s="11"/>
      <c r="L5" s="11"/>
      <c r="M5" s="11"/>
      <c r="N5" s="11"/>
      <c r="O5" s="11"/>
      <c r="P5" s="69"/>
      <c r="Q5" s="69"/>
    </row>
    <row r="6" spans="1:17">
      <c r="A6" s="12"/>
      <c r="B6" s="12"/>
      <c r="C6" s="12"/>
      <c r="D6" s="12"/>
      <c r="E6" s="12"/>
      <c r="F6" s="12"/>
      <c r="G6" s="11"/>
      <c r="H6" s="11"/>
      <c r="I6" s="11"/>
      <c r="J6" s="11"/>
      <c r="K6" s="11"/>
      <c r="L6" s="11"/>
      <c r="M6" s="11"/>
      <c r="N6" s="11"/>
      <c r="O6" s="11"/>
      <c r="P6" s="11"/>
      <c r="Q6" s="11"/>
    </row>
    <row r="7" spans="1:17" ht="15" customHeight="1">
      <c r="A7" s="71" t="s">
        <v>97</v>
      </c>
      <c r="B7" s="71"/>
      <c r="C7" s="71"/>
      <c r="D7" s="71"/>
      <c r="E7" s="71"/>
      <c r="F7" s="71"/>
      <c r="G7" s="71"/>
      <c r="H7" s="71"/>
      <c r="I7" s="71"/>
      <c r="J7" s="71"/>
      <c r="K7" s="71"/>
      <c r="L7" s="71"/>
      <c r="M7" s="71"/>
      <c r="N7" s="71"/>
      <c r="O7" s="71"/>
      <c r="P7" s="71"/>
      <c r="Q7" s="71"/>
    </row>
    <row r="8" spans="1:17">
      <c r="A8" s="14"/>
      <c r="B8" s="11"/>
      <c r="C8" s="11"/>
      <c r="D8" s="11"/>
      <c r="E8" s="11"/>
      <c r="F8" s="11"/>
      <c r="G8" s="11"/>
      <c r="H8" s="11"/>
      <c r="I8" s="11"/>
      <c r="J8" s="11"/>
      <c r="K8" s="11"/>
      <c r="L8" s="11"/>
      <c r="M8" s="11"/>
      <c r="N8" s="11"/>
      <c r="O8" s="11"/>
      <c r="P8" s="11"/>
      <c r="Q8" s="11"/>
    </row>
    <row r="9" spans="1:17">
      <c r="A9" s="26" t="s">
        <v>26</v>
      </c>
      <c r="B9" s="146" t="s">
        <v>74</v>
      </c>
      <c r="C9" s="147"/>
      <c r="D9" s="28" t="s">
        <v>13</v>
      </c>
      <c r="E9" s="65">
        <v>12345679</v>
      </c>
      <c r="F9" s="27" t="s">
        <v>17</v>
      </c>
      <c r="G9" s="148">
        <v>234567</v>
      </c>
      <c r="H9" s="149"/>
      <c r="I9" s="28" t="s">
        <v>18</v>
      </c>
      <c r="J9" s="150">
        <v>876543</v>
      </c>
      <c r="K9" s="148"/>
      <c r="L9" s="28" t="s">
        <v>19</v>
      </c>
      <c r="M9" s="151" t="s">
        <v>73</v>
      </c>
      <c r="N9" s="152"/>
      <c r="O9" s="26" t="s">
        <v>27</v>
      </c>
      <c r="P9" s="153">
        <v>43451</v>
      </c>
      <c r="Q9" s="154"/>
    </row>
    <row r="10" spans="1:17" ht="30">
      <c r="A10" s="1" t="s">
        <v>0</v>
      </c>
      <c r="B10" s="8" t="s">
        <v>1</v>
      </c>
      <c r="C10" s="9" t="s">
        <v>2</v>
      </c>
      <c r="D10" s="138" t="s">
        <v>3</v>
      </c>
      <c r="E10" s="139"/>
      <c r="F10" s="140"/>
      <c r="G10" s="138" t="s">
        <v>5</v>
      </c>
      <c r="H10" s="141"/>
      <c r="I10" s="142" t="s">
        <v>4</v>
      </c>
      <c r="J10" s="143"/>
      <c r="K10" s="144" t="s">
        <v>77</v>
      </c>
      <c r="L10" s="139"/>
      <c r="M10" s="140"/>
      <c r="N10" s="66" t="s">
        <v>78</v>
      </c>
      <c r="O10" s="9" t="s">
        <v>79</v>
      </c>
      <c r="P10" s="9" t="s">
        <v>10</v>
      </c>
      <c r="Q10" s="2" t="s">
        <v>9</v>
      </c>
    </row>
    <row r="11" spans="1:17">
      <c r="A11" s="6">
        <v>1</v>
      </c>
      <c r="B11" s="31">
        <v>43444</v>
      </c>
      <c r="C11" s="32" t="s">
        <v>75</v>
      </c>
      <c r="D11" s="122" t="s">
        <v>76</v>
      </c>
      <c r="E11" s="123"/>
      <c r="F11" s="124"/>
      <c r="G11" s="125"/>
      <c r="H11" s="126"/>
      <c r="I11" s="127">
        <v>500</v>
      </c>
      <c r="J11" s="128"/>
      <c r="K11" s="127">
        <f>I11*0.5</f>
        <v>250</v>
      </c>
      <c r="L11" s="129"/>
      <c r="M11" s="130"/>
      <c r="N11" s="33">
        <f>I11*0.25</f>
        <v>125</v>
      </c>
      <c r="O11" s="34">
        <f>I11*0.25</f>
        <v>125</v>
      </c>
      <c r="P11" s="34"/>
      <c r="Q11" s="35" t="s">
        <v>85</v>
      </c>
    </row>
    <row r="12" spans="1:17">
      <c r="A12" s="7">
        <v>2</v>
      </c>
      <c r="B12" s="36">
        <v>43444</v>
      </c>
      <c r="C12" s="37" t="s">
        <v>81</v>
      </c>
      <c r="D12" s="113" t="s">
        <v>82</v>
      </c>
      <c r="E12" s="114"/>
      <c r="F12" s="115"/>
      <c r="G12" s="116"/>
      <c r="H12" s="117"/>
      <c r="I12" s="118">
        <v>50</v>
      </c>
      <c r="J12" s="119"/>
      <c r="K12" s="118">
        <f t="shared" ref="K12:K13" si="0">I12*0.5</f>
        <v>25</v>
      </c>
      <c r="L12" s="120"/>
      <c r="M12" s="121"/>
      <c r="N12" s="38">
        <f t="shared" ref="N12:N19" si="1">I12*0.25</f>
        <v>12.5</v>
      </c>
      <c r="O12" s="39">
        <f t="shared" ref="O12:O19" si="2">I12*0.25</f>
        <v>12.5</v>
      </c>
      <c r="P12" s="39"/>
      <c r="Q12" s="40" t="s">
        <v>85</v>
      </c>
    </row>
    <row r="13" spans="1:17">
      <c r="A13" s="6">
        <v>3</v>
      </c>
      <c r="B13" s="31">
        <v>43444</v>
      </c>
      <c r="C13" s="32" t="s">
        <v>83</v>
      </c>
      <c r="D13" s="122" t="s">
        <v>84</v>
      </c>
      <c r="E13" s="123"/>
      <c r="F13" s="124"/>
      <c r="G13" s="137"/>
      <c r="H13" s="126"/>
      <c r="I13" s="127">
        <v>10</v>
      </c>
      <c r="J13" s="128"/>
      <c r="K13" s="127">
        <f t="shared" si="0"/>
        <v>5</v>
      </c>
      <c r="L13" s="129"/>
      <c r="M13" s="130"/>
      <c r="N13" s="33">
        <f t="shared" si="1"/>
        <v>2.5</v>
      </c>
      <c r="O13" s="34">
        <f t="shared" si="2"/>
        <v>2.5</v>
      </c>
      <c r="P13" s="34"/>
      <c r="Q13" s="35" t="s">
        <v>80</v>
      </c>
    </row>
    <row r="14" spans="1:17">
      <c r="A14" s="7">
        <v>4</v>
      </c>
      <c r="B14" s="36">
        <v>43444</v>
      </c>
      <c r="C14" s="37" t="s">
        <v>87</v>
      </c>
      <c r="D14" s="113" t="s">
        <v>88</v>
      </c>
      <c r="E14" s="114"/>
      <c r="F14" s="115"/>
      <c r="G14" s="116"/>
      <c r="H14" s="117"/>
      <c r="I14" s="118">
        <v>10</v>
      </c>
      <c r="J14" s="119"/>
      <c r="K14" s="118">
        <f t="shared" ref="K14" si="3">I14*0.5</f>
        <v>5</v>
      </c>
      <c r="L14" s="120"/>
      <c r="M14" s="121"/>
      <c r="N14" s="38">
        <f t="shared" si="1"/>
        <v>2.5</v>
      </c>
      <c r="O14" s="39">
        <f t="shared" si="2"/>
        <v>2.5</v>
      </c>
      <c r="P14" s="39"/>
      <c r="Q14" s="40" t="s">
        <v>80</v>
      </c>
    </row>
    <row r="15" spans="1:17">
      <c r="A15" s="6">
        <v>5</v>
      </c>
      <c r="B15" s="31">
        <v>43445</v>
      </c>
      <c r="C15" s="32" t="s">
        <v>86</v>
      </c>
      <c r="D15" s="122" t="s">
        <v>89</v>
      </c>
      <c r="E15" s="123"/>
      <c r="F15" s="124"/>
      <c r="G15" s="125">
        <v>20000</v>
      </c>
      <c r="H15" s="126"/>
      <c r="I15" s="127">
        <v>26.3</v>
      </c>
      <c r="J15" s="128"/>
      <c r="K15" s="127">
        <f t="shared" ref="K15:K16" si="4">I15*0.5</f>
        <v>13.15</v>
      </c>
      <c r="L15" s="129"/>
      <c r="M15" s="130"/>
      <c r="N15" s="33">
        <f t="shared" si="1"/>
        <v>6.5750000000000002</v>
      </c>
      <c r="O15" s="34">
        <f t="shared" si="2"/>
        <v>6.5750000000000002</v>
      </c>
      <c r="P15" s="34"/>
      <c r="Q15" s="35" t="s">
        <v>80</v>
      </c>
    </row>
    <row r="16" spans="1:17">
      <c r="A16" s="7">
        <v>6</v>
      </c>
      <c r="B16" s="36">
        <v>43445</v>
      </c>
      <c r="C16" s="37" t="s">
        <v>90</v>
      </c>
      <c r="D16" s="113" t="s">
        <v>84</v>
      </c>
      <c r="E16" s="114"/>
      <c r="F16" s="115"/>
      <c r="G16" s="116">
        <v>2000</v>
      </c>
      <c r="H16" s="117"/>
      <c r="I16" s="118">
        <v>26.3</v>
      </c>
      <c r="J16" s="119"/>
      <c r="K16" s="118">
        <f t="shared" si="4"/>
        <v>13.15</v>
      </c>
      <c r="L16" s="120"/>
      <c r="M16" s="121"/>
      <c r="N16" s="38">
        <f t="shared" si="1"/>
        <v>6.5750000000000002</v>
      </c>
      <c r="O16" s="39">
        <f t="shared" si="2"/>
        <v>6.5750000000000002</v>
      </c>
      <c r="P16" s="39"/>
      <c r="Q16" s="41" t="s">
        <v>80</v>
      </c>
    </row>
    <row r="17" spans="1:17">
      <c r="A17" s="6">
        <v>7</v>
      </c>
      <c r="B17" s="31">
        <v>43446</v>
      </c>
      <c r="C17" s="32" t="s">
        <v>91</v>
      </c>
      <c r="D17" s="122" t="s">
        <v>92</v>
      </c>
      <c r="E17" s="123"/>
      <c r="F17" s="124"/>
      <c r="G17" s="125"/>
      <c r="H17" s="126"/>
      <c r="I17" s="127">
        <v>50</v>
      </c>
      <c r="J17" s="128"/>
      <c r="K17" s="127">
        <f t="shared" ref="K17" si="5">I17*0.5</f>
        <v>25</v>
      </c>
      <c r="L17" s="129"/>
      <c r="M17" s="130"/>
      <c r="N17" s="33">
        <f t="shared" si="1"/>
        <v>12.5</v>
      </c>
      <c r="O17" s="34">
        <f t="shared" si="2"/>
        <v>12.5</v>
      </c>
      <c r="P17" s="34"/>
      <c r="Q17" s="35" t="s">
        <v>85</v>
      </c>
    </row>
    <row r="18" spans="1:17">
      <c r="A18" s="7">
        <v>8</v>
      </c>
      <c r="B18" s="36">
        <v>43446</v>
      </c>
      <c r="C18" s="37" t="s">
        <v>93</v>
      </c>
      <c r="D18" s="113" t="s">
        <v>84</v>
      </c>
      <c r="E18" s="114"/>
      <c r="F18" s="115"/>
      <c r="G18" s="116"/>
      <c r="H18" s="117"/>
      <c r="I18" s="118">
        <v>25</v>
      </c>
      <c r="J18" s="119"/>
      <c r="K18" s="118">
        <f t="shared" ref="K18" si="6">I18*0.5</f>
        <v>12.5</v>
      </c>
      <c r="L18" s="120"/>
      <c r="M18" s="121"/>
      <c r="N18" s="38">
        <f t="shared" si="1"/>
        <v>6.25</v>
      </c>
      <c r="O18" s="39">
        <f t="shared" si="2"/>
        <v>6.25</v>
      </c>
      <c r="P18" s="39"/>
      <c r="Q18" s="40" t="s">
        <v>80</v>
      </c>
    </row>
    <row r="19" spans="1:17" ht="30" customHeight="1">
      <c r="A19" s="6">
        <v>9</v>
      </c>
      <c r="B19" s="31">
        <v>43446</v>
      </c>
      <c r="C19" s="32"/>
      <c r="D19" s="122" t="s">
        <v>94</v>
      </c>
      <c r="E19" s="123"/>
      <c r="F19" s="124"/>
      <c r="G19" s="125"/>
      <c r="H19" s="126"/>
      <c r="I19" s="127">
        <v>240</v>
      </c>
      <c r="J19" s="128"/>
      <c r="K19" s="127">
        <f t="shared" ref="K19" si="7">I19*0.5</f>
        <v>120</v>
      </c>
      <c r="L19" s="129"/>
      <c r="M19" s="130"/>
      <c r="N19" s="33">
        <f t="shared" si="1"/>
        <v>60</v>
      </c>
      <c r="O19" s="34">
        <f t="shared" si="2"/>
        <v>60</v>
      </c>
      <c r="P19" s="34"/>
      <c r="Q19" s="35" t="s">
        <v>80</v>
      </c>
    </row>
    <row r="20" spans="1:17">
      <c r="A20" s="7">
        <v>10</v>
      </c>
      <c r="B20" s="36"/>
      <c r="C20" s="37"/>
      <c r="D20" s="113"/>
      <c r="E20" s="114"/>
      <c r="F20" s="115"/>
      <c r="G20" s="116"/>
      <c r="H20" s="117"/>
      <c r="I20" s="118"/>
      <c r="J20" s="119"/>
      <c r="K20" s="118"/>
      <c r="L20" s="120"/>
      <c r="M20" s="121"/>
      <c r="N20" s="38"/>
      <c r="O20" s="39"/>
      <c r="P20" s="39"/>
      <c r="Q20" s="40"/>
    </row>
    <row r="21" spans="1:17">
      <c r="A21" s="6">
        <v>11</v>
      </c>
      <c r="B21" s="31"/>
      <c r="C21" s="32"/>
      <c r="D21" s="122"/>
      <c r="E21" s="123"/>
      <c r="F21" s="124"/>
      <c r="G21" s="125"/>
      <c r="H21" s="126"/>
      <c r="I21" s="127"/>
      <c r="J21" s="128"/>
      <c r="K21" s="127"/>
      <c r="L21" s="129"/>
      <c r="M21" s="130"/>
      <c r="N21" s="33"/>
      <c r="O21" s="34"/>
      <c r="P21" s="34"/>
      <c r="Q21" s="35"/>
    </row>
    <row r="22" spans="1:17">
      <c r="A22" s="7">
        <v>12</v>
      </c>
      <c r="B22" s="36"/>
      <c r="C22" s="37"/>
      <c r="D22" s="113"/>
      <c r="E22" s="114"/>
      <c r="F22" s="115"/>
      <c r="G22" s="116"/>
      <c r="H22" s="117"/>
      <c r="I22" s="118"/>
      <c r="J22" s="119"/>
      <c r="K22" s="118"/>
      <c r="L22" s="120"/>
      <c r="M22" s="121"/>
      <c r="N22" s="38"/>
      <c r="O22" s="38"/>
      <c r="P22" s="39"/>
      <c r="Q22" s="40"/>
    </row>
    <row r="23" spans="1:17">
      <c r="A23" s="6">
        <v>13</v>
      </c>
      <c r="B23" s="31"/>
      <c r="C23" s="32"/>
      <c r="D23" s="122"/>
      <c r="E23" s="123"/>
      <c r="F23" s="124"/>
      <c r="G23" s="125"/>
      <c r="H23" s="126"/>
      <c r="I23" s="127"/>
      <c r="J23" s="128"/>
      <c r="K23" s="127"/>
      <c r="L23" s="129"/>
      <c r="M23" s="130"/>
      <c r="N23" s="33"/>
      <c r="O23" s="33"/>
      <c r="P23" s="33"/>
      <c r="Q23" s="35"/>
    </row>
    <row r="24" spans="1:17">
      <c r="A24" s="7">
        <v>14</v>
      </c>
      <c r="B24" s="36"/>
      <c r="C24" s="37"/>
      <c r="D24" s="113"/>
      <c r="E24" s="114"/>
      <c r="F24" s="115"/>
      <c r="G24" s="116"/>
      <c r="H24" s="117"/>
      <c r="I24" s="118"/>
      <c r="J24" s="119"/>
      <c r="K24" s="118"/>
      <c r="L24" s="120"/>
      <c r="M24" s="121"/>
      <c r="N24" s="38"/>
      <c r="O24" s="38"/>
      <c r="P24" s="38"/>
      <c r="Q24" s="40"/>
    </row>
    <row r="25" spans="1:17">
      <c r="A25" s="6">
        <v>15</v>
      </c>
      <c r="B25" s="31"/>
      <c r="C25" s="32"/>
      <c r="D25" s="122"/>
      <c r="E25" s="123"/>
      <c r="F25" s="124"/>
      <c r="G25" s="131"/>
      <c r="H25" s="132"/>
      <c r="I25" s="133"/>
      <c r="J25" s="134"/>
      <c r="K25" s="133"/>
      <c r="L25" s="135"/>
      <c r="M25" s="136"/>
      <c r="N25" s="33"/>
      <c r="O25" s="34"/>
      <c r="P25" s="33"/>
      <c r="Q25" s="35"/>
    </row>
    <row r="26" spans="1:17">
      <c r="A26" s="7">
        <v>16</v>
      </c>
      <c r="B26" s="36"/>
      <c r="C26" s="37"/>
      <c r="D26" s="113"/>
      <c r="E26" s="114"/>
      <c r="F26" s="115"/>
      <c r="G26" s="116"/>
      <c r="H26" s="117"/>
      <c r="I26" s="118"/>
      <c r="J26" s="119"/>
      <c r="K26" s="118"/>
      <c r="L26" s="120"/>
      <c r="M26" s="121"/>
      <c r="N26" s="38"/>
      <c r="O26" s="39"/>
      <c r="P26" s="39"/>
      <c r="Q26" s="40"/>
    </row>
    <row r="27" spans="1:17">
      <c r="A27" s="6">
        <v>17</v>
      </c>
      <c r="B27" s="31"/>
      <c r="C27" s="32"/>
      <c r="D27" s="122"/>
      <c r="E27" s="123"/>
      <c r="F27" s="124"/>
      <c r="G27" s="131"/>
      <c r="H27" s="132"/>
      <c r="I27" s="133"/>
      <c r="J27" s="134"/>
      <c r="K27" s="133"/>
      <c r="L27" s="135"/>
      <c r="M27" s="136"/>
      <c r="N27" s="33"/>
      <c r="O27" s="34"/>
      <c r="P27" s="34"/>
      <c r="Q27" s="35"/>
    </row>
    <row r="28" spans="1:17">
      <c r="A28" s="7">
        <v>18</v>
      </c>
      <c r="B28" s="36"/>
      <c r="C28" s="37"/>
      <c r="D28" s="113"/>
      <c r="E28" s="114"/>
      <c r="F28" s="115"/>
      <c r="G28" s="116"/>
      <c r="H28" s="117"/>
      <c r="I28" s="118"/>
      <c r="J28" s="119"/>
      <c r="K28" s="118"/>
      <c r="L28" s="120"/>
      <c r="M28" s="121"/>
      <c r="N28" s="38"/>
      <c r="O28" s="39"/>
      <c r="P28" s="39"/>
      <c r="Q28" s="40"/>
    </row>
    <row r="29" spans="1:17">
      <c r="A29" s="6">
        <v>19</v>
      </c>
      <c r="B29" s="31"/>
      <c r="C29" s="32"/>
      <c r="D29" s="122"/>
      <c r="E29" s="123"/>
      <c r="F29" s="124"/>
      <c r="G29" s="125"/>
      <c r="H29" s="126"/>
      <c r="I29" s="127"/>
      <c r="J29" s="128"/>
      <c r="K29" s="127"/>
      <c r="L29" s="129"/>
      <c r="M29" s="130"/>
      <c r="N29" s="33"/>
      <c r="O29" s="34"/>
      <c r="P29" s="34"/>
      <c r="Q29" s="35"/>
    </row>
    <row r="30" spans="1:17">
      <c r="A30" s="7">
        <v>20</v>
      </c>
      <c r="B30" s="36"/>
      <c r="C30" s="37"/>
      <c r="D30" s="113"/>
      <c r="E30" s="114"/>
      <c r="F30" s="115"/>
      <c r="G30" s="116"/>
      <c r="H30" s="117"/>
      <c r="I30" s="118"/>
      <c r="J30" s="119"/>
      <c r="K30" s="118"/>
      <c r="L30" s="120"/>
      <c r="M30" s="121"/>
      <c r="N30" s="38"/>
      <c r="O30" s="39"/>
      <c r="P30" s="39"/>
      <c r="Q30" s="40"/>
    </row>
    <row r="31" spans="1:17">
      <c r="A31" s="6">
        <v>21</v>
      </c>
      <c r="B31" s="31"/>
      <c r="C31" s="32"/>
      <c r="D31" s="122"/>
      <c r="E31" s="123"/>
      <c r="F31" s="124"/>
      <c r="G31" s="125"/>
      <c r="H31" s="126"/>
      <c r="I31" s="127"/>
      <c r="J31" s="128"/>
      <c r="K31" s="127"/>
      <c r="L31" s="129"/>
      <c r="M31" s="130"/>
      <c r="N31" s="33"/>
      <c r="O31" s="34"/>
      <c r="P31" s="34"/>
      <c r="Q31" s="35"/>
    </row>
    <row r="32" spans="1:17">
      <c r="A32" s="7">
        <v>22</v>
      </c>
      <c r="B32" s="36"/>
      <c r="C32" s="37"/>
      <c r="D32" s="113"/>
      <c r="E32" s="114"/>
      <c r="F32" s="115"/>
      <c r="G32" s="116"/>
      <c r="H32" s="117"/>
      <c r="I32" s="118"/>
      <c r="J32" s="119"/>
      <c r="K32" s="118"/>
      <c r="L32" s="120"/>
      <c r="M32" s="121"/>
      <c r="N32" s="38"/>
      <c r="O32" s="39"/>
      <c r="P32" s="39"/>
      <c r="Q32" s="40"/>
    </row>
    <row r="33" spans="1:18">
      <c r="A33" s="6">
        <v>23</v>
      </c>
      <c r="B33" s="31"/>
      <c r="C33" s="32"/>
      <c r="D33" s="122"/>
      <c r="E33" s="123"/>
      <c r="F33" s="124"/>
      <c r="G33" s="125"/>
      <c r="H33" s="126"/>
      <c r="I33" s="127"/>
      <c r="J33" s="128"/>
      <c r="K33" s="127"/>
      <c r="L33" s="129"/>
      <c r="M33" s="130"/>
      <c r="N33" s="33"/>
      <c r="O33" s="34"/>
      <c r="P33" s="34"/>
      <c r="Q33" s="35"/>
    </row>
    <row r="34" spans="1:18">
      <c r="A34" s="7">
        <v>24</v>
      </c>
      <c r="B34" s="36"/>
      <c r="C34" s="37"/>
      <c r="D34" s="113"/>
      <c r="E34" s="114"/>
      <c r="F34" s="115"/>
      <c r="G34" s="116"/>
      <c r="H34" s="117"/>
      <c r="I34" s="118"/>
      <c r="J34" s="119"/>
      <c r="K34" s="118"/>
      <c r="L34" s="120"/>
      <c r="M34" s="121"/>
      <c r="N34" s="38"/>
      <c r="O34" s="39"/>
      <c r="P34" s="39"/>
      <c r="Q34" s="40"/>
    </row>
    <row r="35" spans="1:18">
      <c r="A35" s="6">
        <v>25</v>
      </c>
      <c r="B35" s="31"/>
      <c r="C35" s="32"/>
      <c r="D35" s="122"/>
      <c r="E35" s="123"/>
      <c r="F35" s="124"/>
      <c r="G35" s="125"/>
      <c r="H35" s="126"/>
      <c r="I35" s="127"/>
      <c r="J35" s="128"/>
      <c r="K35" s="127"/>
      <c r="L35" s="129"/>
      <c r="M35" s="130"/>
      <c r="N35" s="33"/>
      <c r="O35" s="33"/>
      <c r="P35" s="34"/>
      <c r="Q35" s="35"/>
    </row>
    <row r="36" spans="1:18">
      <c r="A36" s="98" t="s">
        <v>14</v>
      </c>
      <c r="B36" s="98"/>
      <c r="C36" s="98"/>
      <c r="D36" s="98"/>
      <c r="E36" s="98"/>
      <c r="F36" s="98"/>
      <c r="G36" s="99">
        <f>SUM(G11:H35)</f>
        <v>22000</v>
      </c>
      <c r="H36" s="100"/>
      <c r="I36" s="101">
        <f>SUM(I11:J35)</f>
        <v>937.59999999999991</v>
      </c>
      <c r="J36" s="102"/>
      <c r="K36" s="101">
        <f>SUM(K11:M35)</f>
        <v>468.79999999999995</v>
      </c>
      <c r="L36" s="103"/>
      <c r="M36" s="104"/>
      <c r="N36" s="30">
        <f>SUM(N11:N35)</f>
        <v>234.39999999999998</v>
      </c>
      <c r="O36" s="30">
        <f>SUM(O11:O35)</f>
        <v>234.39999999999998</v>
      </c>
      <c r="P36" s="30">
        <f>SUM(P11:P35)</f>
        <v>0</v>
      </c>
      <c r="Q36" s="4"/>
    </row>
    <row r="37" spans="1:18" ht="15.75" thickBot="1">
      <c r="A37" s="105" t="s">
        <v>16</v>
      </c>
      <c r="B37" s="105"/>
      <c r="C37" s="105"/>
      <c r="D37" s="105"/>
      <c r="E37" s="105"/>
      <c r="F37" s="105"/>
      <c r="G37" s="106"/>
      <c r="H37" s="107"/>
      <c r="I37" s="108">
        <f>SUMIF(Q11:Q35,"Personal Funds",I11:J35)</f>
        <v>337.6</v>
      </c>
      <c r="J37" s="109"/>
      <c r="K37" s="110">
        <f>SUMIF(Q11:Q35,"Personal Funds",K11:M35)</f>
        <v>168.8</v>
      </c>
      <c r="L37" s="111"/>
      <c r="M37" s="112"/>
      <c r="N37" s="54">
        <f>SUMIF(Q11:Q35,"Personal Funds",N11:N35)</f>
        <v>84.4</v>
      </c>
      <c r="O37" s="54">
        <f>SUMIF(Q11:Q35,"Personal Funds",O11:O35)</f>
        <v>84.4</v>
      </c>
      <c r="P37" s="54">
        <f>SUMIF(Q11:Q35,"Personal Funds",P11:P35)</f>
        <v>0</v>
      </c>
      <c r="Q37" s="3"/>
    </row>
    <row r="38" spans="1:18">
      <c r="A38" s="44"/>
      <c r="B38" s="45"/>
      <c r="C38" s="45"/>
      <c r="D38" s="45"/>
      <c r="E38" s="45"/>
      <c r="F38" s="45"/>
      <c r="G38" s="45"/>
      <c r="H38" s="45"/>
      <c r="I38" s="45"/>
      <c r="J38" s="45"/>
      <c r="K38" s="45"/>
      <c r="L38" s="45"/>
      <c r="M38" s="45"/>
      <c r="N38" s="45"/>
    </row>
    <row r="39" spans="1:18" ht="15.75" thickBot="1">
      <c r="A39" s="44"/>
      <c r="B39" s="45"/>
      <c r="C39" s="45"/>
      <c r="D39" s="45"/>
      <c r="E39" s="45"/>
      <c r="F39" s="45"/>
      <c r="G39" s="45"/>
      <c r="H39" s="45"/>
      <c r="I39" s="45"/>
      <c r="J39" s="45"/>
      <c r="K39" s="45"/>
      <c r="L39" s="45"/>
      <c r="M39" s="45"/>
      <c r="N39" s="45"/>
    </row>
    <row r="40" spans="1:18">
      <c r="A40" s="44"/>
      <c r="B40" s="57" t="s">
        <v>50</v>
      </c>
      <c r="C40" s="58" t="s">
        <v>51</v>
      </c>
      <c r="D40" s="46"/>
      <c r="E40" s="81" t="s">
        <v>52</v>
      </c>
      <c r="F40" s="82"/>
      <c r="G40" s="83"/>
    </row>
    <row r="41" spans="1:18" ht="15" customHeight="1">
      <c r="A41" s="44"/>
      <c r="B41" s="47" t="s">
        <v>53</v>
      </c>
      <c r="C41" s="62"/>
      <c r="D41" s="49"/>
      <c r="E41" s="50" t="s">
        <v>54</v>
      </c>
      <c r="F41" s="84"/>
      <c r="G41" s="85"/>
    </row>
    <row r="42" spans="1:18" ht="15" customHeight="1" thickBot="1">
      <c r="A42" s="44"/>
      <c r="B42" s="47" t="s">
        <v>55</v>
      </c>
      <c r="C42" s="48"/>
      <c r="D42" s="49"/>
      <c r="E42" s="61" t="s">
        <v>4</v>
      </c>
      <c r="F42" s="86">
        <f>F41*0.445</f>
        <v>0</v>
      </c>
      <c r="G42" s="87"/>
    </row>
    <row r="43" spans="1:18">
      <c r="A43" s="44"/>
      <c r="B43" s="51" t="s">
        <v>56</v>
      </c>
      <c r="C43" s="63"/>
      <c r="D43" s="49"/>
      <c r="E43" s="45"/>
      <c r="F43" s="45"/>
      <c r="G43" s="45"/>
      <c r="H43" s="45"/>
      <c r="I43" s="45"/>
      <c r="J43" s="45"/>
      <c r="K43" s="45"/>
      <c r="L43" s="45"/>
      <c r="M43" s="45"/>
      <c r="N43" s="45"/>
    </row>
    <row r="44" spans="1:18" ht="15.75" thickBot="1">
      <c r="A44" s="44"/>
      <c r="B44" s="59" t="s">
        <v>57</v>
      </c>
      <c r="C44" s="60">
        <f>(C41*6)+(C42*11)+(C43*19)</f>
        <v>0</v>
      </c>
      <c r="D44" s="52"/>
      <c r="E44" s="45"/>
      <c r="F44" s="45"/>
      <c r="G44" s="45"/>
      <c r="H44" s="45"/>
      <c r="I44" s="45"/>
      <c r="J44" s="45"/>
      <c r="K44" s="45"/>
      <c r="L44" s="45"/>
      <c r="M44" s="45"/>
      <c r="N44" s="45"/>
    </row>
    <row r="45" spans="1:18" ht="15" customHeight="1">
      <c r="A45" s="44"/>
      <c r="B45" s="45"/>
      <c r="C45" s="45"/>
      <c r="D45" s="45"/>
      <c r="E45" s="45"/>
      <c r="F45" s="45"/>
      <c r="G45" s="45"/>
      <c r="H45" s="45"/>
      <c r="I45" s="45"/>
      <c r="J45" s="45"/>
      <c r="K45" s="45"/>
      <c r="L45" s="45"/>
      <c r="M45" s="45"/>
      <c r="N45" s="45"/>
    </row>
    <row r="46" spans="1:18" ht="15.75" thickBot="1">
      <c r="A46" s="44"/>
      <c r="E46" s="45"/>
      <c r="F46" s="45"/>
      <c r="G46" s="45"/>
      <c r="H46" s="45"/>
      <c r="I46" s="45"/>
      <c r="J46" s="45"/>
      <c r="K46" s="45"/>
      <c r="L46" s="45"/>
      <c r="M46" s="45"/>
      <c r="N46" s="45"/>
    </row>
    <row r="47" spans="1:18">
      <c r="A47" s="44"/>
      <c r="B47" s="88" t="s">
        <v>58</v>
      </c>
      <c r="C47" s="91" t="s">
        <v>95</v>
      </c>
      <c r="D47" s="91"/>
      <c r="E47" s="91"/>
      <c r="F47" s="91"/>
      <c r="G47" s="91"/>
      <c r="H47" s="91"/>
      <c r="I47" s="91"/>
      <c r="J47" s="91"/>
      <c r="K47" s="91"/>
      <c r="L47" s="91"/>
      <c r="M47" s="91"/>
      <c r="N47" s="91"/>
      <c r="O47" s="91"/>
      <c r="P47" s="91"/>
      <c r="Q47" s="92"/>
      <c r="R47" s="64"/>
    </row>
    <row r="48" spans="1:18" ht="15" customHeight="1">
      <c r="A48" s="44"/>
      <c r="B48" s="89"/>
      <c r="C48" s="93"/>
      <c r="D48" s="93"/>
      <c r="E48" s="93"/>
      <c r="F48" s="93"/>
      <c r="G48" s="93"/>
      <c r="H48" s="93"/>
      <c r="I48" s="93"/>
      <c r="J48" s="93"/>
      <c r="K48" s="93"/>
      <c r="L48" s="93"/>
      <c r="M48" s="93"/>
      <c r="N48" s="93"/>
      <c r="O48" s="93"/>
      <c r="P48" s="93"/>
      <c r="Q48" s="94"/>
      <c r="R48" s="64"/>
    </row>
    <row r="49" spans="1:18" ht="15" customHeight="1">
      <c r="B49" s="89"/>
      <c r="C49" s="93"/>
      <c r="D49" s="93"/>
      <c r="E49" s="93"/>
      <c r="F49" s="93"/>
      <c r="G49" s="93"/>
      <c r="H49" s="93"/>
      <c r="I49" s="93"/>
      <c r="J49" s="93"/>
      <c r="K49" s="93"/>
      <c r="L49" s="93"/>
      <c r="M49" s="93"/>
      <c r="N49" s="93"/>
      <c r="O49" s="93"/>
      <c r="P49" s="93"/>
      <c r="Q49" s="94"/>
      <c r="R49" s="64"/>
    </row>
    <row r="50" spans="1:18" ht="15.75" thickBot="1">
      <c r="B50" s="90"/>
      <c r="C50" s="95"/>
      <c r="D50" s="95"/>
      <c r="E50" s="95"/>
      <c r="F50" s="95"/>
      <c r="G50" s="95"/>
      <c r="H50" s="95"/>
      <c r="I50" s="95"/>
      <c r="J50" s="95"/>
      <c r="K50" s="95"/>
      <c r="L50" s="95"/>
      <c r="M50" s="95"/>
      <c r="N50" s="95"/>
      <c r="O50" s="95"/>
      <c r="P50" s="95"/>
      <c r="Q50" s="96"/>
      <c r="R50" s="64"/>
    </row>
    <row r="53" spans="1:18">
      <c r="A53" s="72"/>
      <c r="B53" s="72"/>
      <c r="C53" s="97"/>
      <c r="D53" s="97"/>
      <c r="E53" s="97"/>
      <c r="F53" s="97"/>
      <c r="G53" s="97"/>
      <c r="H53" s="97"/>
      <c r="I53" s="97"/>
      <c r="J53" s="97"/>
      <c r="K53" s="97"/>
      <c r="L53" s="97"/>
      <c r="M53" s="97"/>
      <c r="N53" s="97"/>
      <c r="O53" s="97"/>
      <c r="P53" s="97"/>
      <c r="Q53" s="97"/>
    </row>
    <row r="54" spans="1:18">
      <c r="A54" s="11"/>
      <c r="B54" s="12"/>
      <c r="C54" s="80"/>
      <c r="D54" s="80"/>
      <c r="E54" s="80"/>
      <c r="F54" s="80"/>
      <c r="G54" s="80"/>
      <c r="H54" s="80"/>
      <c r="I54" s="80"/>
      <c r="J54" s="80"/>
      <c r="K54" s="80"/>
      <c r="L54" s="80"/>
      <c r="M54" s="80"/>
      <c r="N54" s="80"/>
      <c r="O54" s="80"/>
      <c r="P54" s="80"/>
      <c r="Q54" s="80"/>
    </row>
    <row r="55" spans="1:18">
      <c r="A55" s="11"/>
      <c r="B55" s="12"/>
      <c r="C55" s="80"/>
      <c r="D55" s="80"/>
      <c r="E55" s="80"/>
      <c r="F55" s="80"/>
      <c r="G55" s="80"/>
      <c r="H55" s="80"/>
      <c r="I55" s="80"/>
      <c r="J55" s="80"/>
      <c r="K55" s="80"/>
      <c r="L55" s="80"/>
      <c r="M55" s="80"/>
      <c r="N55" s="80"/>
      <c r="O55" s="80"/>
      <c r="P55" s="80"/>
      <c r="Q55" s="80"/>
    </row>
    <row r="56" spans="1:18">
      <c r="A56" s="11"/>
      <c r="B56" s="12"/>
      <c r="C56" s="67"/>
      <c r="D56" s="67"/>
      <c r="E56" s="67"/>
      <c r="F56" s="67"/>
      <c r="G56" s="67"/>
      <c r="H56" s="67"/>
      <c r="I56" s="67"/>
      <c r="J56" s="67"/>
      <c r="K56" s="67"/>
      <c r="L56" s="67"/>
      <c r="M56" s="67"/>
      <c r="N56" s="67"/>
      <c r="O56" s="67"/>
      <c r="P56" s="67"/>
      <c r="Q56" s="67"/>
    </row>
    <row r="57" spans="1:18">
      <c r="A57" s="11"/>
      <c r="B57" s="12"/>
      <c r="C57" s="80"/>
      <c r="D57" s="80"/>
      <c r="E57" s="80"/>
      <c r="F57" s="80"/>
      <c r="G57" s="80"/>
      <c r="H57" s="80"/>
      <c r="I57" s="80"/>
      <c r="J57" s="80"/>
      <c r="K57" s="80"/>
      <c r="L57" s="80"/>
      <c r="M57" s="80"/>
      <c r="N57" s="80"/>
      <c r="O57" s="80"/>
      <c r="P57" s="80"/>
      <c r="Q57" s="80"/>
    </row>
    <row r="58" spans="1:18">
      <c r="A58" s="11"/>
      <c r="B58" s="12"/>
      <c r="C58" s="80"/>
      <c r="D58" s="80"/>
      <c r="E58" s="80"/>
      <c r="F58" s="80"/>
      <c r="G58" s="80"/>
      <c r="H58" s="80"/>
      <c r="I58" s="80"/>
      <c r="J58" s="80"/>
      <c r="K58" s="80"/>
      <c r="L58" s="80"/>
      <c r="M58" s="80"/>
      <c r="N58" s="80"/>
      <c r="O58" s="80"/>
      <c r="P58" s="80"/>
      <c r="Q58" s="80"/>
    </row>
    <row r="59" spans="1:18">
      <c r="A59" s="11"/>
      <c r="B59" s="12"/>
      <c r="C59" s="77"/>
      <c r="D59" s="77"/>
      <c r="E59" s="77"/>
      <c r="F59" s="77"/>
      <c r="G59" s="77"/>
      <c r="H59" s="77"/>
      <c r="I59" s="77"/>
      <c r="J59" s="77"/>
      <c r="K59" s="77"/>
      <c r="L59" s="77"/>
      <c r="M59" s="77"/>
      <c r="N59" s="77"/>
      <c r="O59" s="77"/>
      <c r="P59" s="77"/>
      <c r="Q59" s="77"/>
    </row>
    <row r="60" spans="1:18">
      <c r="A60" s="11"/>
      <c r="B60" s="12"/>
      <c r="C60" s="77"/>
      <c r="D60" s="77"/>
      <c r="E60" s="77"/>
      <c r="F60" s="77"/>
      <c r="G60" s="77"/>
      <c r="H60" s="77"/>
      <c r="I60" s="77"/>
      <c r="J60" s="77"/>
      <c r="K60" s="77"/>
      <c r="L60" s="77"/>
      <c r="M60" s="77"/>
      <c r="N60" s="77"/>
      <c r="O60" s="77"/>
      <c r="P60" s="77"/>
      <c r="Q60" s="77"/>
    </row>
    <row r="61" spans="1:18">
      <c r="A61" s="11"/>
      <c r="B61" s="12"/>
      <c r="C61" s="77"/>
      <c r="D61" s="77"/>
      <c r="E61" s="77"/>
      <c r="F61" s="77"/>
      <c r="G61" s="77"/>
      <c r="H61" s="77"/>
      <c r="I61" s="77"/>
      <c r="J61" s="77"/>
      <c r="K61" s="77"/>
      <c r="L61" s="77"/>
      <c r="M61" s="77"/>
      <c r="N61" s="77"/>
      <c r="O61" s="77"/>
      <c r="P61" s="77"/>
      <c r="Q61" s="77"/>
    </row>
    <row r="62" spans="1:18">
      <c r="A62" s="11"/>
      <c r="B62" s="12"/>
      <c r="C62" s="53"/>
      <c r="D62" s="53"/>
      <c r="E62" s="53"/>
      <c r="F62" s="53"/>
      <c r="G62" s="53"/>
      <c r="H62" s="53"/>
      <c r="I62" s="53"/>
      <c r="J62" s="53"/>
      <c r="K62" s="53"/>
      <c r="L62" s="53"/>
      <c r="M62" s="53"/>
      <c r="N62" s="53"/>
      <c r="O62" s="53"/>
      <c r="P62" s="53"/>
      <c r="Q62" s="53"/>
    </row>
    <row r="63" spans="1:18">
      <c r="A63" s="11"/>
      <c r="B63" s="12"/>
      <c r="C63" s="78"/>
      <c r="D63" s="78"/>
      <c r="E63" s="78"/>
      <c r="F63" s="78"/>
      <c r="G63" s="78"/>
      <c r="H63" s="78"/>
      <c r="I63" s="78"/>
      <c r="J63" s="78"/>
      <c r="K63" s="78"/>
      <c r="L63" s="78"/>
      <c r="M63" s="78"/>
      <c r="N63" s="78"/>
      <c r="O63" s="78"/>
      <c r="P63" s="78"/>
      <c r="Q63" s="78"/>
    </row>
    <row r="64" spans="1:18" ht="15" customHeight="1">
      <c r="A64" s="11"/>
      <c r="B64" s="12"/>
      <c r="C64" s="78"/>
      <c r="D64" s="78"/>
      <c r="E64" s="78"/>
      <c r="F64" s="78"/>
      <c r="G64" s="78"/>
      <c r="H64" s="78"/>
      <c r="I64" s="78"/>
      <c r="J64" s="78"/>
      <c r="K64" s="78"/>
      <c r="L64" s="78"/>
      <c r="M64" s="78"/>
      <c r="N64" s="78"/>
      <c r="O64" s="78"/>
      <c r="P64" s="78"/>
      <c r="Q64" s="78"/>
    </row>
    <row r="66" spans="3:17" ht="15.75">
      <c r="C66" s="79"/>
      <c r="D66" s="79"/>
      <c r="E66" s="79"/>
      <c r="F66" s="79"/>
      <c r="G66" s="79"/>
      <c r="H66" s="79"/>
      <c r="I66" s="79"/>
      <c r="J66" s="79"/>
      <c r="K66" s="79"/>
      <c r="L66" s="79"/>
      <c r="M66" s="79"/>
      <c r="N66" s="79"/>
      <c r="O66" s="79"/>
      <c r="P66" s="79"/>
      <c r="Q66" s="79"/>
    </row>
  </sheetData>
  <sheetProtection algorithmName="SHA-512" hashValue="mcnsA2EJIv524mF3h+PbxV/qx5ipZ95+q8EPh8A1CLS+ks45r1at5wE941HyCLET0vZMSLT0qL8ybwC7JzmvcQ==" saltValue="p9LuucolCC+LlY1wu7vamw==" spinCount="100000" sheet="1" objects="1" scenarios="1"/>
  <mergeCells count="137">
    <mergeCell ref="D10:F10"/>
    <mergeCell ref="G10:H10"/>
    <mergeCell ref="I10:J10"/>
    <mergeCell ref="K10:M10"/>
    <mergeCell ref="D11:F11"/>
    <mergeCell ref="G11:H11"/>
    <mergeCell ref="I11:J11"/>
    <mergeCell ref="K11:M11"/>
    <mergeCell ref="P1:Q5"/>
    <mergeCell ref="E2:M2"/>
    <mergeCell ref="A7:Q7"/>
    <mergeCell ref="B9:C9"/>
    <mergeCell ref="G9:H9"/>
    <mergeCell ref="J9:K9"/>
    <mergeCell ref="M9:N9"/>
    <mergeCell ref="P9:Q9"/>
    <mergeCell ref="D14:F14"/>
    <mergeCell ref="G14:H14"/>
    <mergeCell ref="I14:J14"/>
    <mergeCell ref="K14:M14"/>
    <mergeCell ref="D15:F15"/>
    <mergeCell ref="G15:H15"/>
    <mergeCell ref="I15:J15"/>
    <mergeCell ref="K15:M15"/>
    <mergeCell ref="D12:F12"/>
    <mergeCell ref="G12:H12"/>
    <mergeCell ref="I12:J12"/>
    <mergeCell ref="K12:M12"/>
    <mergeCell ref="D13:F13"/>
    <mergeCell ref="G13:H13"/>
    <mergeCell ref="I13:J13"/>
    <mergeCell ref="K13:M13"/>
    <mergeCell ref="D18:F18"/>
    <mergeCell ref="G18:H18"/>
    <mergeCell ref="I18:J18"/>
    <mergeCell ref="K18:M18"/>
    <mergeCell ref="D19:F19"/>
    <mergeCell ref="G19:H19"/>
    <mergeCell ref="I19:J19"/>
    <mergeCell ref="K19:M19"/>
    <mergeCell ref="D16:F16"/>
    <mergeCell ref="G16:H16"/>
    <mergeCell ref="I16:J16"/>
    <mergeCell ref="K16:M16"/>
    <mergeCell ref="D17:F17"/>
    <mergeCell ref="G17:H17"/>
    <mergeCell ref="I17:J17"/>
    <mergeCell ref="K17:M17"/>
    <mergeCell ref="D22:F22"/>
    <mergeCell ref="G22:H22"/>
    <mergeCell ref="I22:J22"/>
    <mergeCell ref="K22:M22"/>
    <mergeCell ref="D23:F23"/>
    <mergeCell ref="G23:H23"/>
    <mergeCell ref="I23:J23"/>
    <mergeCell ref="K23:M23"/>
    <mergeCell ref="D20:F20"/>
    <mergeCell ref="G20:H20"/>
    <mergeCell ref="I20:J20"/>
    <mergeCell ref="K20:M20"/>
    <mergeCell ref="D21:F21"/>
    <mergeCell ref="G21:H21"/>
    <mergeCell ref="I21:J21"/>
    <mergeCell ref="K21:M21"/>
    <mergeCell ref="D26:F26"/>
    <mergeCell ref="G26:H26"/>
    <mergeCell ref="I26:J26"/>
    <mergeCell ref="K26:M26"/>
    <mergeCell ref="D27:F27"/>
    <mergeCell ref="G27:H27"/>
    <mergeCell ref="I27:J27"/>
    <mergeCell ref="K27:M27"/>
    <mergeCell ref="D24:F24"/>
    <mergeCell ref="G24:H24"/>
    <mergeCell ref="I24:J24"/>
    <mergeCell ref="K24:M24"/>
    <mergeCell ref="D25:F25"/>
    <mergeCell ref="G25:H25"/>
    <mergeCell ref="I25:J25"/>
    <mergeCell ref="K25:M25"/>
    <mergeCell ref="D30:F30"/>
    <mergeCell ref="G30:H30"/>
    <mergeCell ref="I30:J30"/>
    <mergeCell ref="K30:M30"/>
    <mergeCell ref="D31:F31"/>
    <mergeCell ref="G31:H31"/>
    <mergeCell ref="I31:J31"/>
    <mergeCell ref="K31:M31"/>
    <mergeCell ref="D28:F28"/>
    <mergeCell ref="G28:H28"/>
    <mergeCell ref="I28:J28"/>
    <mergeCell ref="K28:M28"/>
    <mergeCell ref="D29:F29"/>
    <mergeCell ref="G29:H29"/>
    <mergeCell ref="I29:J29"/>
    <mergeCell ref="K29:M29"/>
    <mergeCell ref="D34:F34"/>
    <mergeCell ref="G34:H34"/>
    <mergeCell ref="I34:J34"/>
    <mergeCell ref="K34:M34"/>
    <mergeCell ref="D35:F35"/>
    <mergeCell ref="G35:H35"/>
    <mergeCell ref="I35:J35"/>
    <mergeCell ref="K35:M35"/>
    <mergeCell ref="D32:F32"/>
    <mergeCell ref="G32:H32"/>
    <mergeCell ref="I32:J32"/>
    <mergeCell ref="K32:M32"/>
    <mergeCell ref="D33:F33"/>
    <mergeCell ref="G33:H33"/>
    <mergeCell ref="I33:J33"/>
    <mergeCell ref="K33:M33"/>
    <mergeCell ref="E40:G40"/>
    <mergeCell ref="F41:G41"/>
    <mergeCell ref="F42:G42"/>
    <mergeCell ref="B47:B50"/>
    <mergeCell ref="C47:Q50"/>
    <mergeCell ref="A53:B53"/>
    <mergeCell ref="C53:Q53"/>
    <mergeCell ref="A36:F36"/>
    <mergeCell ref="G36:H36"/>
    <mergeCell ref="I36:J36"/>
    <mergeCell ref="K36:M36"/>
    <mergeCell ref="A37:F37"/>
    <mergeCell ref="G37:H37"/>
    <mergeCell ref="I37:J37"/>
    <mergeCell ref="K37:M37"/>
    <mergeCell ref="C61:Q61"/>
    <mergeCell ref="C63:Q63"/>
    <mergeCell ref="C64:Q64"/>
    <mergeCell ref="C66:Q66"/>
    <mergeCell ref="C54:Q54"/>
    <mergeCell ref="C55:Q55"/>
    <mergeCell ref="C56:Q56"/>
    <mergeCell ref="C57:Q57"/>
    <mergeCell ref="C58:Q58"/>
    <mergeCell ref="C59:Q60"/>
  </mergeCells>
  <dataValidations count="1">
    <dataValidation type="list" allowBlank="1" showInputMessage="1" showErrorMessage="1" sqref="Q11:Q35">
      <formula1>"Avis Company Travel Order,Comp Travel- Non UF Agency,PP/Direct Payments,Personal Funds,UF PCard"</formula1>
    </dataValidation>
  </dataValidations>
  <pageMargins left="0.7" right="0.7" top="0.75" bottom="0.75" header="0.3" footer="0.3"/>
  <pageSetup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R66"/>
  <sheetViews>
    <sheetView showGridLines="0" workbookViewId="0">
      <selection activeCell="F5" sqref="F5"/>
    </sheetView>
  </sheetViews>
  <sheetFormatPr defaultRowHeight="15"/>
  <cols>
    <col min="1" max="1" width="6.7109375" style="5" customWidth="1"/>
    <col min="2" max="2" width="10.7109375" style="25" bestFit="1" customWidth="1"/>
    <col min="3" max="3" width="16.85546875" style="25" bestFit="1" customWidth="1"/>
    <col min="4" max="4" width="6.28515625" style="25" bestFit="1" customWidth="1"/>
    <col min="5" max="5" width="28.85546875" style="25" customWidth="1"/>
    <col min="6" max="6" width="4.7109375" style="25" customWidth="1"/>
    <col min="7" max="7" width="10.5703125" style="25" customWidth="1"/>
    <col min="8" max="9" width="3.85546875" style="25" customWidth="1"/>
    <col min="10" max="10" width="10.7109375" style="25" customWidth="1"/>
    <col min="11" max="11" width="4.42578125" style="25" customWidth="1"/>
    <col min="12" max="12" width="4.85546875" style="25" bestFit="1" customWidth="1"/>
    <col min="13" max="13" width="4.5703125" style="25" customWidth="1"/>
    <col min="14" max="14" width="13.28515625" style="25" customWidth="1"/>
    <col min="15" max="15" width="13.85546875" style="25" customWidth="1"/>
    <col min="16" max="16" width="13.7109375" style="25" customWidth="1"/>
    <col min="17" max="17" width="27.28515625" style="25" customWidth="1"/>
    <col min="18" max="16384" width="9.140625" style="25"/>
  </cols>
  <sheetData>
    <row r="1" spans="1:17">
      <c r="A1" s="11"/>
      <c r="B1" s="11"/>
      <c r="C1" s="11"/>
      <c r="D1" s="11"/>
      <c r="E1" s="11"/>
      <c r="F1" s="11"/>
      <c r="G1" s="11"/>
      <c r="H1" s="11"/>
      <c r="I1" s="11"/>
      <c r="J1" s="11"/>
      <c r="K1" s="11"/>
      <c r="L1" s="11"/>
      <c r="M1" s="11"/>
      <c r="N1" s="42"/>
      <c r="O1" s="42"/>
      <c r="P1" s="69" t="s">
        <v>29</v>
      </c>
      <c r="Q1" s="69"/>
    </row>
    <row r="2" spans="1:17" ht="18.75" customHeight="1">
      <c r="A2" s="11"/>
      <c r="B2" s="11"/>
      <c r="C2" s="11"/>
      <c r="D2" s="11"/>
      <c r="E2" s="145" t="s">
        <v>72</v>
      </c>
      <c r="F2" s="145"/>
      <c r="G2" s="145"/>
      <c r="H2" s="145"/>
      <c r="I2" s="145"/>
      <c r="J2" s="145"/>
      <c r="K2" s="145"/>
      <c r="L2" s="145"/>
      <c r="M2" s="145"/>
      <c r="N2" s="42"/>
      <c r="O2" s="42"/>
      <c r="P2" s="69"/>
      <c r="Q2" s="69"/>
    </row>
    <row r="3" spans="1:17">
      <c r="A3" s="11"/>
      <c r="B3" s="11"/>
      <c r="C3" s="11"/>
      <c r="D3" s="11"/>
      <c r="E3" s="11"/>
      <c r="F3" s="11"/>
      <c r="G3" s="11"/>
      <c r="H3" s="11"/>
      <c r="I3" s="11"/>
      <c r="J3" s="11"/>
      <c r="K3" s="11"/>
      <c r="L3" s="11"/>
      <c r="M3" s="11"/>
      <c r="N3" s="42"/>
      <c r="O3" s="42"/>
      <c r="P3" s="69"/>
      <c r="Q3" s="69"/>
    </row>
    <row r="4" spans="1:17" ht="15" customHeight="1">
      <c r="A4" s="11" t="s">
        <v>11</v>
      </c>
      <c r="B4" s="12"/>
      <c r="C4" s="12"/>
      <c r="D4" s="12"/>
      <c r="E4" s="12"/>
      <c r="F4" s="12"/>
      <c r="G4" s="11"/>
      <c r="H4" s="11"/>
      <c r="I4" s="11"/>
      <c r="J4" s="11"/>
      <c r="K4" s="11"/>
      <c r="L4" s="11"/>
      <c r="M4" s="11"/>
      <c r="N4" s="42"/>
      <c r="O4" s="42"/>
      <c r="P4" s="69"/>
      <c r="Q4" s="69"/>
    </row>
    <row r="5" spans="1:17" ht="15" customHeight="1">
      <c r="A5" s="13" t="s">
        <v>12</v>
      </c>
      <c r="B5" s="12"/>
      <c r="C5" s="12"/>
      <c r="D5" s="12"/>
      <c r="E5" s="12"/>
      <c r="F5" s="12"/>
      <c r="G5" s="11"/>
      <c r="H5" s="11"/>
      <c r="I5" s="11"/>
      <c r="J5" s="11"/>
      <c r="K5" s="11"/>
      <c r="L5" s="11"/>
      <c r="M5" s="11"/>
      <c r="N5" s="11"/>
      <c r="O5" s="11"/>
      <c r="P5" s="69"/>
      <c r="Q5" s="69"/>
    </row>
    <row r="6" spans="1:17">
      <c r="A6" s="12"/>
      <c r="B6" s="12"/>
      <c r="C6" s="12"/>
      <c r="D6" s="12"/>
      <c r="E6" s="12"/>
      <c r="F6" s="12"/>
      <c r="G6" s="11"/>
      <c r="H6" s="11"/>
      <c r="I6" s="11"/>
      <c r="J6" s="11"/>
      <c r="K6" s="11"/>
      <c r="L6" s="11"/>
      <c r="M6" s="11"/>
      <c r="N6" s="11"/>
      <c r="O6" s="11"/>
      <c r="P6" s="11"/>
      <c r="Q6" s="11"/>
    </row>
    <row r="7" spans="1:17" ht="15" customHeight="1">
      <c r="A7" s="71" t="s">
        <v>97</v>
      </c>
      <c r="B7" s="71"/>
      <c r="C7" s="71"/>
      <c r="D7" s="71"/>
      <c r="E7" s="71"/>
      <c r="F7" s="71"/>
      <c r="G7" s="71"/>
      <c r="H7" s="71"/>
      <c r="I7" s="71"/>
      <c r="J7" s="71"/>
      <c r="K7" s="71"/>
      <c r="L7" s="71"/>
      <c r="M7" s="71"/>
      <c r="N7" s="71"/>
      <c r="O7" s="71"/>
      <c r="P7" s="71"/>
      <c r="Q7" s="71"/>
    </row>
    <row r="8" spans="1:17">
      <c r="A8" s="14"/>
      <c r="B8" s="11"/>
      <c r="C8" s="11"/>
      <c r="D8" s="11"/>
      <c r="E8" s="11"/>
      <c r="F8" s="11"/>
      <c r="G8" s="11"/>
      <c r="H8" s="11"/>
      <c r="I8" s="11"/>
      <c r="J8" s="11"/>
      <c r="K8" s="11"/>
      <c r="L8" s="11"/>
      <c r="M8" s="11"/>
      <c r="N8" s="11"/>
      <c r="O8" s="11"/>
      <c r="P8" s="11"/>
      <c r="Q8" s="11"/>
    </row>
    <row r="9" spans="1:17">
      <c r="A9" s="26" t="s">
        <v>26</v>
      </c>
      <c r="B9" s="146"/>
      <c r="C9" s="147"/>
      <c r="D9" s="28" t="s">
        <v>13</v>
      </c>
      <c r="E9" s="65"/>
      <c r="F9" s="27" t="s">
        <v>17</v>
      </c>
      <c r="G9" s="148"/>
      <c r="H9" s="149"/>
      <c r="I9" s="28" t="s">
        <v>18</v>
      </c>
      <c r="J9" s="150"/>
      <c r="K9" s="148"/>
      <c r="L9" s="28" t="s">
        <v>19</v>
      </c>
      <c r="M9" s="151"/>
      <c r="N9" s="152"/>
      <c r="O9" s="26" t="s">
        <v>27</v>
      </c>
      <c r="P9" s="153"/>
      <c r="Q9" s="154"/>
    </row>
    <row r="10" spans="1:17" ht="30">
      <c r="A10" s="1" t="s">
        <v>0</v>
      </c>
      <c r="B10" s="8" t="s">
        <v>1</v>
      </c>
      <c r="C10" s="9" t="s">
        <v>2</v>
      </c>
      <c r="D10" s="138" t="s">
        <v>3</v>
      </c>
      <c r="E10" s="139"/>
      <c r="F10" s="140"/>
      <c r="G10" s="138" t="s">
        <v>5</v>
      </c>
      <c r="H10" s="141"/>
      <c r="I10" s="142" t="s">
        <v>4</v>
      </c>
      <c r="J10" s="143"/>
      <c r="K10" s="144" t="s">
        <v>6</v>
      </c>
      <c r="L10" s="139"/>
      <c r="M10" s="140"/>
      <c r="N10" s="9" t="s">
        <v>7</v>
      </c>
      <c r="O10" s="9" t="s">
        <v>8</v>
      </c>
      <c r="P10" s="9" t="s">
        <v>10</v>
      </c>
      <c r="Q10" s="2" t="s">
        <v>9</v>
      </c>
    </row>
    <row r="11" spans="1:17">
      <c r="A11" s="6">
        <v>1</v>
      </c>
      <c r="B11" s="31"/>
      <c r="C11" s="32"/>
      <c r="D11" s="122"/>
      <c r="E11" s="123"/>
      <c r="F11" s="124"/>
      <c r="G11" s="157"/>
      <c r="H11" s="158"/>
      <c r="I11" s="127"/>
      <c r="J11" s="128"/>
      <c r="K11" s="127"/>
      <c r="L11" s="129"/>
      <c r="M11" s="130"/>
      <c r="N11" s="33"/>
      <c r="O11" s="34"/>
      <c r="P11" s="34"/>
      <c r="Q11" s="35"/>
    </row>
    <row r="12" spans="1:17">
      <c r="A12" s="7">
        <v>2</v>
      </c>
      <c r="B12" s="36"/>
      <c r="C12" s="37"/>
      <c r="D12" s="113"/>
      <c r="E12" s="114"/>
      <c r="F12" s="115"/>
      <c r="G12" s="155"/>
      <c r="H12" s="156"/>
      <c r="I12" s="118"/>
      <c r="J12" s="119"/>
      <c r="K12" s="118"/>
      <c r="L12" s="120"/>
      <c r="M12" s="121"/>
      <c r="N12" s="38"/>
      <c r="O12" s="39"/>
      <c r="P12" s="39"/>
      <c r="Q12" s="40"/>
    </row>
    <row r="13" spans="1:17">
      <c r="A13" s="6">
        <v>3</v>
      </c>
      <c r="B13" s="31"/>
      <c r="C13" s="32"/>
      <c r="D13" s="122"/>
      <c r="E13" s="123"/>
      <c r="F13" s="124"/>
      <c r="G13" s="161"/>
      <c r="H13" s="158"/>
      <c r="I13" s="127"/>
      <c r="J13" s="128"/>
      <c r="K13" s="127"/>
      <c r="L13" s="129"/>
      <c r="M13" s="130"/>
      <c r="N13" s="33"/>
      <c r="O13" s="34"/>
      <c r="P13" s="34"/>
      <c r="Q13" s="35"/>
    </row>
    <row r="14" spans="1:17">
      <c r="A14" s="7">
        <v>4</v>
      </c>
      <c r="B14" s="36"/>
      <c r="C14" s="37"/>
      <c r="D14" s="113"/>
      <c r="E14" s="114"/>
      <c r="F14" s="115"/>
      <c r="G14" s="155"/>
      <c r="H14" s="156"/>
      <c r="I14" s="118"/>
      <c r="J14" s="119"/>
      <c r="K14" s="118"/>
      <c r="L14" s="120"/>
      <c r="M14" s="121"/>
      <c r="N14" s="38"/>
      <c r="O14" s="39"/>
      <c r="P14" s="39"/>
      <c r="Q14" s="40"/>
    </row>
    <row r="15" spans="1:17">
      <c r="A15" s="6">
        <v>5</v>
      </c>
      <c r="B15" s="31"/>
      <c r="C15" s="32"/>
      <c r="D15" s="122"/>
      <c r="E15" s="123"/>
      <c r="F15" s="124"/>
      <c r="G15" s="157"/>
      <c r="H15" s="158"/>
      <c r="I15" s="127"/>
      <c r="J15" s="128"/>
      <c r="K15" s="127"/>
      <c r="L15" s="129"/>
      <c r="M15" s="130"/>
      <c r="N15" s="33"/>
      <c r="O15" s="34"/>
      <c r="P15" s="34"/>
      <c r="Q15" s="35"/>
    </row>
    <row r="16" spans="1:17">
      <c r="A16" s="7">
        <v>6</v>
      </c>
      <c r="B16" s="36"/>
      <c r="C16" s="37"/>
      <c r="D16" s="113"/>
      <c r="E16" s="114"/>
      <c r="F16" s="115"/>
      <c r="G16" s="155"/>
      <c r="H16" s="156"/>
      <c r="I16" s="118"/>
      <c r="J16" s="119"/>
      <c r="K16" s="118"/>
      <c r="L16" s="120"/>
      <c r="M16" s="121"/>
      <c r="N16" s="29"/>
      <c r="O16" s="29"/>
      <c r="P16" s="39"/>
      <c r="Q16" s="41"/>
    </row>
    <row r="17" spans="1:17">
      <c r="A17" s="6">
        <v>7</v>
      </c>
      <c r="B17" s="31"/>
      <c r="C17" s="32"/>
      <c r="D17" s="122"/>
      <c r="E17" s="123"/>
      <c r="F17" s="124"/>
      <c r="G17" s="157"/>
      <c r="H17" s="158"/>
      <c r="I17" s="127"/>
      <c r="J17" s="128"/>
      <c r="K17" s="127"/>
      <c r="L17" s="129"/>
      <c r="M17" s="130"/>
      <c r="N17" s="33"/>
      <c r="O17" s="34"/>
      <c r="P17" s="34"/>
      <c r="Q17" s="35"/>
    </row>
    <row r="18" spans="1:17">
      <c r="A18" s="7">
        <v>8</v>
      </c>
      <c r="B18" s="36"/>
      <c r="C18" s="37"/>
      <c r="D18" s="113"/>
      <c r="E18" s="114"/>
      <c r="F18" s="115"/>
      <c r="G18" s="155"/>
      <c r="H18" s="156"/>
      <c r="I18" s="118"/>
      <c r="J18" s="119"/>
      <c r="K18" s="118"/>
      <c r="L18" s="120"/>
      <c r="M18" s="121"/>
      <c r="N18" s="38"/>
      <c r="O18" s="39"/>
      <c r="P18" s="39"/>
      <c r="Q18" s="40"/>
    </row>
    <row r="19" spans="1:17">
      <c r="A19" s="6">
        <v>9</v>
      </c>
      <c r="B19" s="31"/>
      <c r="C19" s="32"/>
      <c r="D19" s="122"/>
      <c r="E19" s="123"/>
      <c r="F19" s="124"/>
      <c r="G19" s="157"/>
      <c r="H19" s="158"/>
      <c r="I19" s="127"/>
      <c r="J19" s="128"/>
      <c r="K19" s="127"/>
      <c r="L19" s="129"/>
      <c r="M19" s="130"/>
      <c r="N19" s="33"/>
      <c r="O19" s="34"/>
      <c r="P19" s="34"/>
      <c r="Q19" s="35"/>
    </row>
    <row r="20" spans="1:17">
      <c r="A20" s="7">
        <v>10</v>
      </c>
      <c r="B20" s="36"/>
      <c r="C20" s="37"/>
      <c r="D20" s="113"/>
      <c r="E20" s="114"/>
      <c r="F20" s="115"/>
      <c r="G20" s="155"/>
      <c r="H20" s="156"/>
      <c r="I20" s="118"/>
      <c r="J20" s="119"/>
      <c r="K20" s="118"/>
      <c r="L20" s="120"/>
      <c r="M20" s="121"/>
      <c r="N20" s="38"/>
      <c r="O20" s="39"/>
      <c r="P20" s="39"/>
      <c r="Q20" s="40"/>
    </row>
    <row r="21" spans="1:17">
      <c r="A21" s="6">
        <v>11</v>
      </c>
      <c r="B21" s="31"/>
      <c r="C21" s="32"/>
      <c r="D21" s="122"/>
      <c r="E21" s="123"/>
      <c r="F21" s="124"/>
      <c r="G21" s="157"/>
      <c r="H21" s="158"/>
      <c r="I21" s="127"/>
      <c r="J21" s="128"/>
      <c r="K21" s="127"/>
      <c r="L21" s="129"/>
      <c r="M21" s="130"/>
      <c r="N21" s="33"/>
      <c r="O21" s="34"/>
      <c r="P21" s="34"/>
      <c r="Q21" s="35"/>
    </row>
    <row r="22" spans="1:17">
      <c r="A22" s="7">
        <v>12</v>
      </c>
      <c r="B22" s="36"/>
      <c r="C22" s="37"/>
      <c r="D22" s="113"/>
      <c r="E22" s="114"/>
      <c r="F22" s="115"/>
      <c r="G22" s="155"/>
      <c r="H22" s="156"/>
      <c r="I22" s="118"/>
      <c r="J22" s="119"/>
      <c r="K22" s="118"/>
      <c r="L22" s="120"/>
      <c r="M22" s="121"/>
      <c r="N22" s="38"/>
      <c r="O22" s="38"/>
      <c r="P22" s="39"/>
      <c r="Q22" s="40"/>
    </row>
    <row r="23" spans="1:17">
      <c r="A23" s="6">
        <v>13</v>
      </c>
      <c r="B23" s="31"/>
      <c r="C23" s="32"/>
      <c r="D23" s="122"/>
      <c r="E23" s="123"/>
      <c r="F23" s="124"/>
      <c r="G23" s="157"/>
      <c r="H23" s="158"/>
      <c r="I23" s="127"/>
      <c r="J23" s="128"/>
      <c r="K23" s="127"/>
      <c r="L23" s="129"/>
      <c r="M23" s="130"/>
      <c r="N23" s="33"/>
      <c r="O23" s="33"/>
      <c r="P23" s="33"/>
      <c r="Q23" s="35"/>
    </row>
    <row r="24" spans="1:17">
      <c r="A24" s="7">
        <v>14</v>
      </c>
      <c r="B24" s="36"/>
      <c r="C24" s="37"/>
      <c r="D24" s="113"/>
      <c r="E24" s="114"/>
      <c r="F24" s="115"/>
      <c r="G24" s="155"/>
      <c r="H24" s="156"/>
      <c r="I24" s="118"/>
      <c r="J24" s="119"/>
      <c r="K24" s="118"/>
      <c r="L24" s="120"/>
      <c r="M24" s="121"/>
      <c r="N24" s="38"/>
      <c r="O24" s="38"/>
      <c r="P24" s="38"/>
      <c r="Q24" s="40"/>
    </row>
    <row r="25" spans="1:17">
      <c r="A25" s="6">
        <v>15</v>
      </c>
      <c r="B25" s="31"/>
      <c r="C25" s="32"/>
      <c r="D25" s="122"/>
      <c r="E25" s="123"/>
      <c r="F25" s="124"/>
      <c r="G25" s="159"/>
      <c r="H25" s="160"/>
      <c r="I25" s="133"/>
      <c r="J25" s="134"/>
      <c r="K25" s="133"/>
      <c r="L25" s="135"/>
      <c r="M25" s="136"/>
      <c r="N25" s="33"/>
      <c r="O25" s="34"/>
      <c r="P25" s="33"/>
      <c r="Q25" s="35"/>
    </row>
    <row r="26" spans="1:17">
      <c r="A26" s="7">
        <v>16</v>
      </c>
      <c r="B26" s="36"/>
      <c r="C26" s="37"/>
      <c r="D26" s="113"/>
      <c r="E26" s="114"/>
      <c r="F26" s="115"/>
      <c r="G26" s="155"/>
      <c r="H26" s="156"/>
      <c r="I26" s="118"/>
      <c r="J26" s="119"/>
      <c r="K26" s="118"/>
      <c r="L26" s="120"/>
      <c r="M26" s="121"/>
      <c r="N26" s="38"/>
      <c r="O26" s="39"/>
      <c r="P26" s="39"/>
      <c r="Q26" s="40"/>
    </row>
    <row r="27" spans="1:17">
      <c r="A27" s="6">
        <v>17</v>
      </c>
      <c r="B27" s="31"/>
      <c r="C27" s="32"/>
      <c r="D27" s="122"/>
      <c r="E27" s="123"/>
      <c r="F27" s="124"/>
      <c r="G27" s="159"/>
      <c r="H27" s="160"/>
      <c r="I27" s="133"/>
      <c r="J27" s="134"/>
      <c r="K27" s="133"/>
      <c r="L27" s="135"/>
      <c r="M27" s="136"/>
      <c r="N27" s="33"/>
      <c r="O27" s="34"/>
      <c r="P27" s="34"/>
      <c r="Q27" s="35"/>
    </row>
    <row r="28" spans="1:17">
      <c r="A28" s="7">
        <v>18</v>
      </c>
      <c r="B28" s="36"/>
      <c r="C28" s="37"/>
      <c r="D28" s="113"/>
      <c r="E28" s="114"/>
      <c r="F28" s="115"/>
      <c r="G28" s="155"/>
      <c r="H28" s="156"/>
      <c r="I28" s="118"/>
      <c r="J28" s="119"/>
      <c r="K28" s="118"/>
      <c r="L28" s="120"/>
      <c r="M28" s="121"/>
      <c r="N28" s="38"/>
      <c r="O28" s="39"/>
      <c r="P28" s="39"/>
      <c r="Q28" s="40"/>
    </row>
    <row r="29" spans="1:17">
      <c r="A29" s="6">
        <v>19</v>
      </c>
      <c r="B29" s="31"/>
      <c r="C29" s="32"/>
      <c r="D29" s="122"/>
      <c r="E29" s="123"/>
      <c r="F29" s="124"/>
      <c r="G29" s="157"/>
      <c r="H29" s="158"/>
      <c r="I29" s="127"/>
      <c r="J29" s="128"/>
      <c r="K29" s="127"/>
      <c r="L29" s="129"/>
      <c r="M29" s="130"/>
      <c r="N29" s="33"/>
      <c r="O29" s="34"/>
      <c r="P29" s="34"/>
      <c r="Q29" s="35"/>
    </row>
    <row r="30" spans="1:17">
      <c r="A30" s="7">
        <v>20</v>
      </c>
      <c r="B30" s="36"/>
      <c r="C30" s="37"/>
      <c r="D30" s="113"/>
      <c r="E30" s="114"/>
      <c r="F30" s="115"/>
      <c r="G30" s="155"/>
      <c r="H30" s="156"/>
      <c r="I30" s="118"/>
      <c r="J30" s="119"/>
      <c r="K30" s="118"/>
      <c r="L30" s="120"/>
      <c r="M30" s="121"/>
      <c r="N30" s="38"/>
      <c r="O30" s="39"/>
      <c r="P30" s="39"/>
      <c r="Q30" s="40"/>
    </row>
    <row r="31" spans="1:17">
      <c r="A31" s="6">
        <v>21</v>
      </c>
      <c r="B31" s="31"/>
      <c r="C31" s="32"/>
      <c r="D31" s="122"/>
      <c r="E31" s="123"/>
      <c r="F31" s="124"/>
      <c r="G31" s="157"/>
      <c r="H31" s="158"/>
      <c r="I31" s="127"/>
      <c r="J31" s="128"/>
      <c r="K31" s="127"/>
      <c r="L31" s="129"/>
      <c r="M31" s="130"/>
      <c r="N31" s="33"/>
      <c r="O31" s="34"/>
      <c r="P31" s="34"/>
      <c r="Q31" s="35"/>
    </row>
    <row r="32" spans="1:17">
      <c r="A32" s="7">
        <v>22</v>
      </c>
      <c r="B32" s="36"/>
      <c r="C32" s="37"/>
      <c r="D32" s="113"/>
      <c r="E32" s="114"/>
      <c r="F32" s="115"/>
      <c r="G32" s="155"/>
      <c r="H32" s="156"/>
      <c r="I32" s="118"/>
      <c r="J32" s="119"/>
      <c r="K32" s="118"/>
      <c r="L32" s="120"/>
      <c r="M32" s="121"/>
      <c r="N32" s="38"/>
      <c r="O32" s="39"/>
      <c r="P32" s="39"/>
      <c r="Q32" s="40"/>
    </row>
    <row r="33" spans="1:18">
      <c r="A33" s="6">
        <v>23</v>
      </c>
      <c r="B33" s="31"/>
      <c r="C33" s="32"/>
      <c r="D33" s="122"/>
      <c r="E33" s="123"/>
      <c r="F33" s="124"/>
      <c r="G33" s="157"/>
      <c r="H33" s="158"/>
      <c r="I33" s="127"/>
      <c r="J33" s="128"/>
      <c r="K33" s="127"/>
      <c r="L33" s="129"/>
      <c r="M33" s="130"/>
      <c r="N33" s="33"/>
      <c r="O33" s="34"/>
      <c r="P33" s="34"/>
      <c r="Q33" s="35"/>
    </row>
    <row r="34" spans="1:18">
      <c r="A34" s="7">
        <v>24</v>
      </c>
      <c r="B34" s="36"/>
      <c r="C34" s="37"/>
      <c r="D34" s="113"/>
      <c r="E34" s="114"/>
      <c r="F34" s="115"/>
      <c r="G34" s="155"/>
      <c r="H34" s="156"/>
      <c r="I34" s="118"/>
      <c r="J34" s="119"/>
      <c r="K34" s="118"/>
      <c r="L34" s="120"/>
      <c r="M34" s="121"/>
      <c r="N34" s="38"/>
      <c r="O34" s="39"/>
      <c r="P34" s="39"/>
      <c r="Q34" s="40"/>
    </row>
    <row r="35" spans="1:18">
      <c r="A35" s="6">
        <v>25</v>
      </c>
      <c r="B35" s="31"/>
      <c r="C35" s="32"/>
      <c r="D35" s="122"/>
      <c r="E35" s="123"/>
      <c r="F35" s="124"/>
      <c r="G35" s="157"/>
      <c r="H35" s="158"/>
      <c r="I35" s="127"/>
      <c r="J35" s="128"/>
      <c r="K35" s="127"/>
      <c r="L35" s="129"/>
      <c r="M35" s="130"/>
      <c r="N35" s="33"/>
      <c r="O35" s="33"/>
      <c r="P35" s="34"/>
      <c r="Q35" s="35"/>
    </row>
    <row r="36" spans="1:18">
      <c r="A36" s="98" t="s">
        <v>14</v>
      </c>
      <c r="B36" s="98"/>
      <c r="C36" s="98"/>
      <c r="D36" s="98"/>
      <c r="E36" s="98"/>
      <c r="F36" s="98"/>
      <c r="G36" s="164">
        <f>SUM(G11:H35)</f>
        <v>0</v>
      </c>
      <c r="H36" s="165"/>
      <c r="I36" s="101">
        <f>SUM(I11:J35)</f>
        <v>0</v>
      </c>
      <c r="J36" s="102"/>
      <c r="K36" s="101">
        <f>SUM(M11:M35)</f>
        <v>0</v>
      </c>
      <c r="L36" s="103"/>
      <c r="M36" s="104"/>
      <c r="N36" s="30">
        <f>SUM(N11:N35)</f>
        <v>0</v>
      </c>
      <c r="O36" s="30">
        <f>SUM(O11:O35)</f>
        <v>0</v>
      </c>
      <c r="P36" s="30">
        <f>SUM(P11:P35)</f>
        <v>0</v>
      </c>
      <c r="Q36" s="4"/>
    </row>
    <row r="37" spans="1:18" ht="15.75" thickBot="1">
      <c r="A37" s="105" t="s">
        <v>16</v>
      </c>
      <c r="B37" s="105"/>
      <c r="C37" s="105"/>
      <c r="D37" s="105"/>
      <c r="E37" s="105"/>
      <c r="F37" s="105"/>
      <c r="G37" s="106"/>
      <c r="H37" s="107"/>
      <c r="I37" s="162">
        <f>SUMIF(Q11:Q35,"Personal Funds",I11:J35)</f>
        <v>0</v>
      </c>
      <c r="J37" s="163"/>
      <c r="K37" s="110">
        <f>SUMIF(Q11:Q35,"Personal Funds",K11:M35)</f>
        <v>0</v>
      </c>
      <c r="L37" s="111"/>
      <c r="M37" s="112"/>
      <c r="N37" s="54">
        <f>SUMIF(Q11:Q35,"Personal Funds",N11:N35)</f>
        <v>0</v>
      </c>
      <c r="O37" s="54">
        <f>SUMIF(Q11:Q35,"Personal Funds",O11:O35)</f>
        <v>0</v>
      </c>
      <c r="P37" s="54">
        <f>SUMIF(Q11:Q35,"Personal Funds",P11:P35)</f>
        <v>0</v>
      </c>
      <c r="Q37" s="3"/>
    </row>
    <row r="38" spans="1:18">
      <c r="A38" s="44"/>
      <c r="B38" s="45"/>
      <c r="C38" s="45"/>
      <c r="D38" s="45"/>
      <c r="E38" s="45"/>
      <c r="F38" s="45"/>
      <c r="G38" s="45"/>
      <c r="H38" s="45"/>
      <c r="I38" s="45"/>
      <c r="J38" s="45"/>
      <c r="K38" s="45"/>
      <c r="L38" s="45"/>
      <c r="M38" s="45"/>
      <c r="N38" s="45"/>
    </row>
    <row r="39" spans="1:18" ht="15.75" thickBot="1">
      <c r="A39" s="44"/>
      <c r="B39" s="45"/>
      <c r="C39" s="45"/>
      <c r="D39" s="45"/>
      <c r="E39" s="45"/>
      <c r="F39" s="45"/>
      <c r="G39" s="45"/>
      <c r="H39" s="45"/>
      <c r="I39" s="45"/>
      <c r="J39" s="45"/>
      <c r="K39" s="45"/>
      <c r="L39" s="45"/>
      <c r="M39" s="45"/>
      <c r="N39" s="45"/>
    </row>
    <row r="40" spans="1:18">
      <c r="A40" s="44"/>
      <c r="B40" s="57" t="s">
        <v>50</v>
      </c>
      <c r="C40" s="58" t="s">
        <v>51</v>
      </c>
      <c r="D40" s="46"/>
      <c r="E40" s="81" t="s">
        <v>52</v>
      </c>
      <c r="F40" s="82"/>
      <c r="G40" s="83"/>
    </row>
    <row r="41" spans="1:18" ht="15" customHeight="1">
      <c r="A41" s="44"/>
      <c r="B41" s="47" t="s">
        <v>53</v>
      </c>
      <c r="C41" s="62"/>
      <c r="D41" s="49"/>
      <c r="E41" s="50" t="s">
        <v>54</v>
      </c>
      <c r="F41" s="84"/>
      <c r="G41" s="85"/>
    </row>
    <row r="42" spans="1:18" ht="15" customHeight="1" thickBot="1">
      <c r="A42" s="44"/>
      <c r="B42" s="47" t="s">
        <v>55</v>
      </c>
      <c r="C42" s="48"/>
      <c r="D42" s="49"/>
      <c r="E42" s="61" t="s">
        <v>4</v>
      </c>
      <c r="F42" s="86">
        <f>F41*0.445</f>
        <v>0</v>
      </c>
      <c r="G42" s="87"/>
    </row>
    <row r="43" spans="1:18">
      <c r="A43" s="44"/>
      <c r="B43" s="51" t="s">
        <v>56</v>
      </c>
      <c r="C43" s="63"/>
      <c r="D43" s="49"/>
      <c r="E43" s="45"/>
      <c r="F43" s="45"/>
      <c r="G43" s="45"/>
      <c r="H43" s="45"/>
      <c r="I43" s="45"/>
      <c r="J43" s="45"/>
      <c r="K43" s="45"/>
      <c r="L43" s="45"/>
      <c r="M43" s="45"/>
      <c r="N43" s="45"/>
    </row>
    <row r="44" spans="1:18" ht="15.75" thickBot="1">
      <c r="A44" s="44"/>
      <c r="B44" s="59" t="s">
        <v>57</v>
      </c>
      <c r="C44" s="60">
        <f>(C41*6)+(C42*11)+(C43*19)</f>
        <v>0</v>
      </c>
      <c r="D44" s="52"/>
      <c r="E44" s="45"/>
      <c r="F44" s="45"/>
      <c r="G44" s="45"/>
      <c r="H44" s="45"/>
      <c r="I44" s="45"/>
      <c r="J44" s="45"/>
      <c r="K44" s="45"/>
      <c r="L44" s="45"/>
      <c r="M44" s="45"/>
      <c r="N44" s="45"/>
    </row>
    <row r="45" spans="1:18" ht="15" customHeight="1">
      <c r="A45" s="44"/>
      <c r="B45" s="45"/>
      <c r="C45" s="45"/>
      <c r="D45" s="45"/>
      <c r="E45" s="45"/>
      <c r="F45" s="45"/>
      <c r="G45" s="45"/>
      <c r="H45" s="45"/>
      <c r="I45" s="45"/>
      <c r="J45" s="45"/>
      <c r="K45" s="45"/>
      <c r="L45" s="45"/>
      <c r="M45" s="45"/>
      <c r="N45" s="45"/>
    </row>
    <row r="46" spans="1:18" ht="15.75" thickBot="1">
      <c r="A46" s="44"/>
      <c r="E46" s="45"/>
      <c r="F46" s="45"/>
      <c r="G46" s="45"/>
      <c r="H46" s="45"/>
      <c r="I46" s="45"/>
      <c r="J46" s="45"/>
      <c r="K46" s="45"/>
      <c r="L46" s="45"/>
      <c r="M46" s="45"/>
      <c r="N46" s="45"/>
    </row>
    <row r="47" spans="1:18">
      <c r="A47" s="44"/>
      <c r="B47" s="88" t="s">
        <v>58</v>
      </c>
      <c r="C47" s="91"/>
      <c r="D47" s="91"/>
      <c r="E47" s="91"/>
      <c r="F47" s="91"/>
      <c r="G47" s="91"/>
      <c r="H47" s="91"/>
      <c r="I47" s="91"/>
      <c r="J47" s="91"/>
      <c r="K47" s="91"/>
      <c r="L47" s="91"/>
      <c r="M47" s="91"/>
      <c r="N47" s="91"/>
      <c r="O47" s="91"/>
      <c r="P47" s="91"/>
      <c r="Q47" s="92"/>
      <c r="R47" s="64"/>
    </row>
    <row r="48" spans="1:18" ht="15" customHeight="1">
      <c r="A48" s="44"/>
      <c r="B48" s="89"/>
      <c r="C48" s="93"/>
      <c r="D48" s="93"/>
      <c r="E48" s="93"/>
      <c r="F48" s="93"/>
      <c r="G48" s="93"/>
      <c r="H48" s="93"/>
      <c r="I48" s="93"/>
      <c r="J48" s="93"/>
      <c r="K48" s="93"/>
      <c r="L48" s="93"/>
      <c r="M48" s="93"/>
      <c r="N48" s="93"/>
      <c r="O48" s="93"/>
      <c r="P48" s="93"/>
      <c r="Q48" s="94"/>
      <c r="R48" s="64"/>
    </row>
    <row r="49" spans="1:18" ht="15" customHeight="1">
      <c r="B49" s="89"/>
      <c r="C49" s="93"/>
      <c r="D49" s="93"/>
      <c r="E49" s="93"/>
      <c r="F49" s="93"/>
      <c r="G49" s="93"/>
      <c r="H49" s="93"/>
      <c r="I49" s="93"/>
      <c r="J49" s="93"/>
      <c r="K49" s="93"/>
      <c r="L49" s="93"/>
      <c r="M49" s="93"/>
      <c r="N49" s="93"/>
      <c r="O49" s="93"/>
      <c r="P49" s="93"/>
      <c r="Q49" s="94"/>
      <c r="R49" s="64"/>
    </row>
    <row r="50" spans="1:18" ht="15.75" thickBot="1">
      <c r="B50" s="90"/>
      <c r="C50" s="95"/>
      <c r="D50" s="95"/>
      <c r="E50" s="95"/>
      <c r="F50" s="95"/>
      <c r="G50" s="95"/>
      <c r="H50" s="95"/>
      <c r="I50" s="95"/>
      <c r="J50" s="95"/>
      <c r="K50" s="95"/>
      <c r="L50" s="95"/>
      <c r="M50" s="95"/>
      <c r="N50" s="95"/>
      <c r="O50" s="95"/>
      <c r="P50" s="95"/>
      <c r="Q50" s="96"/>
      <c r="R50" s="64"/>
    </row>
    <row r="53" spans="1:18">
      <c r="A53" s="72"/>
      <c r="B53" s="72"/>
      <c r="C53" s="97"/>
      <c r="D53" s="97"/>
      <c r="E53" s="97"/>
      <c r="F53" s="97"/>
      <c r="G53" s="97"/>
      <c r="H53" s="97"/>
      <c r="I53" s="97"/>
      <c r="J53" s="97"/>
      <c r="K53" s="97"/>
      <c r="L53" s="97"/>
      <c r="M53" s="97"/>
      <c r="N53" s="97"/>
      <c r="O53" s="97"/>
      <c r="P53" s="97"/>
      <c r="Q53" s="97"/>
    </row>
    <row r="54" spans="1:18">
      <c r="A54" s="11"/>
      <c r="B54" s="12"/>
      <c r="C54" s="80"/>
      <c r="D54" s="80"/>
      <c r="E54" s="80"/>
      <c r="F54" s="80"/>
      <c r="G54" s="80"/>
      <c r="H54" s="80"/>
      <c r="I54" s="80"/>
      <c r="J54" s="80"/>
      <c r="K54" s="80"/>
      <c r="L54" s="80"/>
      <c r="M54" s="80"/>
      <c r="N54" s="80"/>
      <c r="O54" s="80"/>
      <c r="P54" s="80"/>
      <c r="Q54" s="80"/>
    </row>
    <row r="55" spans="1:18">
      <c r="A55" s="11"/>
      <c r="B55" s="12"/>
      <c r="C55" s="80"/>
      <c r="D55" s="80"/>
      <c r="E55" s="80"/>
      <c r="F55" s="80"/>
      <c r="G55" s="80"/>
      <c r="H55" s="80"/>
      <c r="I55" s="80"/>
      <c r="J55" s="80"/>
      <c r="K55" s="80"/>
      <c r="L55" s="80"/>
      <c r="M55" s="80"/>
      <c r="N55" s="80"/>
      <c r="O55" s="80"/>
      <c r="P55" s="80"/>
      <c r="Q55" s="80"/>
    </row>
    <row r="56" spans="1:18">
      <c r="A56" s="11"/>
      <c r="B56" s="12"/>
      <c r="C56" s="67"/>
      <c r="D56" s="67"/>
      <c r="E56" s="67"/>
      <c r="F56" s="67"/>
      <c r="G56" s="67"/>
      <c r="H56" s="67"/>
      <c r="I56" s="67"/>
      <c r="J56" s="67"/>
      <c r="K56" s="67"/>
      <c r="L56" s="67"/>
      <c r="M56" s="67"/>
      <c r="N56" s="67"/>
      <c r="O56" s="67"/>
      <c r="P56" s="67"/>
      <c r="Q56" s="67"/>
    </row>
    <row r="57" spans="1:18">
      <c r="A57" s="11"/>
      <c r="B57" s="12"/>
      <c r="C57" s="80"/>
      <c r="D57" s="80"/>
      <c r="E57" s="80"/>
      <c r="F57" s="80"/>
      <c r="G57" s="80"/>
      <c r="H57" s="80"/>
      <c r="I57" s="80"/>
      <c r="J57" s="80"/>
      <c r="K57" s="80"/>
      <c r="L57" s="80"/>
      <c r="M57" s="80"/>
      <c r="N57" s="80"/>
      <c r="O57" s="80"/>
      <c r="P57" s="80"/>
      <c r="Q57" s="80"/>
    </row>
    <row r="58" spans="1:18">
      <c r="A58" s="11"/>
      <c r="B58" s="12"/>
      <c r="C58" s="80"/>
      <c r="D58" s="80"/>
      <c r="E58" s="80"/>
      <c r="F58" s="80"/>
      <c r="G58" s="80"/>
      <c r="H58" s="80"/>
      <c r="I58" s="80"/>
      <c r="J58" s="80"/>
      <c r="K58" s="80"/>
      <c r="L58" s="80"/>
      <c r="M58" s="80"/>
      <c r="N58" s="80"/>
      <c r="O58" s="80"/>
      <c r="P58" s="80"/>
      <c r="Q58" s="80"/>
    </row>
    <row r="59" spans="1:18">
      <c r="A59" s="11"/>
      <c r="B59" s="12"/>
      <c r="C59" s="77"/>
      <c r="D59" s="77"/>
      <c r="E59" s="77"/>
      <c r="F59" s="77"/>
      <c r="G59" s="77"/>
      <c r="H59" s="77"/>
      <c r="I59" s="77"/>
      <c r="J59" s="77"/>
      <c r="K59" s="77"/>
      <c r="L59" s="77"/>
      <c r="M59" s="77"/>
      <c r="N59" s="77"/>
      <c r="O59" s="77"/>
      <c r="P59" s="77"/>
      <c r="Q59" s="77"/>
    </row>
    <row r="60" spans="1:18">
      <c r="A60" s="11"/>
      <c r="B60" s="12"/>
      <c r="C60" s="77"/>
      <c r="D60" s="77"/>
      <c r="E60" s="77"/>
      <c r="F60" s="77"/>
      <c r="G60" s="77"/>
      <c r="H60" s="77"/>
      <c r="I60" s="77"/>
      <c r="J60" s="77"/>
      <c r="K60" s="77"/>
      <c r="L60" s="77"/>
      <c r="M60" s="77"/>
      <c r="N60" s="77"/>
      <c r="O60" s="77"/>
      <c r="P60" s="77"/>
      <c r="Q60" s="77"/>
    </row>
    <row r="61" spans="1:18">
      <c r="A61" s="11"/>
      <c r="B61" s="12"/>
      <c r="C61" s="77"/>
      <c r="D61" s="77"/>
      <c r="E61" s="77"/>
      <c r="F61" s="77"/>
      <c r="G61" s="77"/>
      <c r="H61" s="77"/>
      <c r="I61" s="77"/>
      <c r="J61" s="77"/>
      <c r="K61" s="77"/>
      <c r="L61" s="77"/>
      <c r="M61" s="77"/>
      <c r="N61" s="77"/>
      <c r="O61" s="77"/>
      <c r="P61" s="77"/>
      <c r="Q61" s="77"/>
    </row>
    <row r="62" spans="1:18">
      <c r="A62" s="11"/>
      <c r="B62" s="12"/>
      <c r="C62" s="53"/>
      <c r="D62" s="53"/>
      <c r="E62" s="53"/>
      <c r="F62" s="53"/>
      <c r="G62" s="53"/>
      <c r="H62" s="53"/>
      <c r="I62" s="53"/>
      <c r="J62" s="53"/>
      <c r="K62" s="53"/>
      <c r="L62" s="53"/>
      <c r="M62" s="53"/>
      <c r="N62" s="53"/>
      <c r="O62" s="53"/>
      <c r="P62" s="53"/>
      <c r="Q62" s="53"/>
    </row>
    <row r="63" spans="1:18">
      <c r="A63" s="11"/>
      <c r="B63" s="12"/>
      <c r="C63" s="78"/>
      <c r="D63" s="78"/>
      <c r="E63" s="78"/>
      <c r="F63" s="78"/>
      <c r="G63" s="78"/>
      <c r="H63" s="78"/>
      <c r="I63" s="78"/>
      <c r="J63" s="78"/>
      <c r="K63" s="78"/>
      <c r="L63" s="78"/>
      <c r="M63" s="78"/>
      <c r="N63" s="78"/>
      <c r="O63" s="78"/>
      <c r="P63" s="78"/>
      <c r="Q63" s="78"/>
    </row>
    <row r="64" spans="1:18" ht="15" customHeight="1">
      <c r="A64" s="11"/>
      <c r="B64" s="12"/>
      <c r="C64" s="78"/>
      <c r="D64" s="78"/>
      <c r="E64" s="78"/>
      <c r="F64" s="78"/>
      <c r="G64" s="78"/>
      <c r="H64" s="78"/>
      <c r="I64" s="78"/>
      <c r="J64" s="78"/>
      <c r="K64" s="78"/>
      <c r="L64" s="78"/>
      <c r="M64" s="78"/>
      <c r="N64" s="78"/>
      <c r="O64" s="78"/>
      <c r="P64" s="78"/>
      <c r="Q64" s="78"/>
    </row>
    <row r="66" spans="3:17" ht="15.75">
      <c r="C66" s="79"/>
      <c r="D66" s="79"/>
      <c r="E66" s="79"/>
      <c r="F66" s="79"/>
      <c r="G66" s="79"/>
      <c r="H66" s="79"/>
      <c r="I66" s="79"/>
      <c r="J66" s="79"/>
      <c r="K66" s="79"/>
      <c r="L66" s="79"/>
      <c r="M66" s="79"/>
      <c r="N66" s="79"/>
      <c r="O66" s="79"/>
      <c r="P66" s="79"/>
      <c r="Q66" s="79"/>
    </row>
  </sheetData>
  <sheetProtection algorithmName="SHA-512" hashValue="kd8pRHTMZzJfoTU2zk9Xa+g4fFLxZ+mcN8LxrzuKSdg3DuAYprlNbv8ZjFqEMjwMu9jFsDfrmFuos+u1Tf9NxA==" saltValue="Wo2Gq2YbsPJYK9v7ZISkRQ==" spinCount="100000" sheet="1" objects="1" scenarios="1"/>
  <protectedRanges>
    <protectedRange sqref="F41" name="Range3"/>
    <protectedRange sqref="C41:C43" name="Range2"/>
    <protectedRange sqref="B11:Q35 K10 N10:O10 P9:P10 M9 J9 G9:G10 E9 B9" name="Range1"/>
    <protectedRange sqref="C47:Q50" name="Range4"/>
  </protectedRanges>
  <mergeCells count="137">
    <mergeCell ref="C61:Q61"/>
    <mergeCell ref="C66:Q66"/>
    <mergeCell ref="K25:M25"/>
    <mergeCell ref="K26:M26"/>
    <mergeCell ref="K27:M27"/>
    <mergeCell ref="D35:F35"/>
    <mergeCell ref="M9:N9"/>
    <mergeCell ref="G36:H36"/>
    <mergeCell ref="G37:H37"/>
    <mergeCell ref="A36:F36"/>
    <mergeCell ref="A37:F37"/>
    <mergeCell ref="D22:F22"/>
    <mergeCell ref="D23:F23"/>
    <mergeCell ref="D24:F24"/>
    <mergeCell ref="D25:F25"/>
    <mergeCell ref="D26:F26"/>
    <mergeCell ref="D17:F17"/>
    <mergeCell ref="D18:F18"/>
    <mergeCell ref="D19:F19"/>
    <mergeCell ref="D20:F20"/>
    <mergeCell ref="D21:F21"/>
    <mergeCell ref="D12:F12"/>
    <mergeCell ref="D13:F13"/>
    <mergeCell ref="D14:F14"/>
    <mergeCell ref="K36:M36"/>
    <mergeCell ref="K37:M37"/>
    <mergeCell ref="K28:M28"/>
    <mergeCell ref="K29:M29"/>
    <mergeCell ref="K30:M30"/>
    <mergeCell ref="K31:M31"/>
    <mergeCell ref="K32:M32"/>
    <mergeCell ref="K33:M33"/>
    <mergeCell ref="K34:M34"/>
    <mergeCell ref="K35:M35"/>
    <mergeCell ref="I35:J35"/>
    <mergeCell ref="I36:J36"/>
    <mergeCell ref="I37:J37"/>
    <mergeCell ref="K10:M10"/>
    <mergeCell ref="K11:M11"/>
    <mergeCell ref="K12:M12"/>
    <mergeCell ref="K13:M13"/>
    <mergeCell ref="K14:M14"/>
    <mergeCell ref="K15:M15"/>
    <mergeCell ref="K16:M16"/>
    <mergeCell ref="K17:M17"/>
    <mergeCell ref="K18:M18"/>
    <mergeCell ref="K19:M19"/>
    <mergeCell ref="K20:M20"/>
    <mergeCell ref="K21:M21"/>
    <mergeCell ref="K22:M22"/>
    <mergeCell ref="I30:J30"/>
    <mergeCell ref="I31:J31"/>
    <mergeCell ref="I32:J32"/>
    <mergeCell ref="I33:J33"/>
    <mergeCell ref="I34:J34"/>
    <mergeCell ref="I25:J25"/>
    <mergeCell ref="I26:J26"/>
    <mergeCell ref="I27:J27"/>
    <mergeCell ref="G29:H29"/>
    <mergeCell ref="G30:H30"/>
    <mergeCell ref="G31:H31"/>
    <mergeCell ref="I28:J28"/>
    <mergeCell ref="I29:J2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E2:M2"/>
    <mergeCell ref="G17:H17"/>
    <mergeCell ref="G18:H18"/>
    <mergeCell ref="G19:H19"/>
    <mergeCell ref="G20:H20"/>
    <mergeCell ref="G21:H21"/>
    <mergeCell ref="G22:H22"/>
    <mergeCell ref="G23:H23"/>
    <mergeCell ref="G24:H24"/>
    <mergeCell ref="K23:M23"/>
    <mergeCell ref="K24:M24"/>
    <mergeCell ref="B9:C9"/>
    <mergeCell ref="J9:K9"/>
    <mergeCell ref="D10:F10"/>
    <mergeCell ref="P1:Q5"/>
    <mergeCell ref="A7:Q7"/>
    <mergeCell ref="C58:Q58"/>
    <mergeCell ref="C59:Q60"/>
    <mergeCell ref="C63:Q63"/>
    <mergeCell ref="G9:H9"/>
    <mergeCell ref="P9:Q9"/>
    <mergeCell ref="C54:Q54"/>
    <mergeCell ref="C55:Q55"/>
    <mergeCell ref="C56:Q56"/>
    <mergeCell ref="C57:Q57"/>
    <mergeCell ref="A53:B53"/>
    <mergeCell ref="C53:Q53"/>
    <mergeCell ref="G10:H10"/>
    <mergeCell ref="G11:H11"/>
    <mergeCell ref="G12:H12"/>
    <mergeCell ref="G13:H13"/>
    <mergeCell ref="G14:H14"/>
    <mergeCell ref="G15:H15"/>
    <mergeCell ref="G16:H16"/>
    <mergeCell ref="E40:G40"/>
    <mergeCell ref="C47:Q50"/>
    <mergeCell ref="F41:G41"/>
    <mergeCell ref="F42:G42"/>
    <mergeCell ref="B47:B50"/>
    <mergeCell ref="D11:F11"/>
    <mergeCell ref="G34:H34"/>
    <mergeCell ref="G35:H35"/>
    <mergeCell ref="C64:Q64"/>
    <mergeCell ref="D30:F30"/>
    <mergeCell ref="D31:F31"/>
    <mergeCell ref="D32:F32"/>
    <mergeCell ref="D33:F33"/>
    <mergeCell ref="D15:F15"/>
    <mergeCell ref="D16:F16"/>
    <mergeCell ref="G32:H32"/>
    <mergeCell ref="G33:H33"/>
    <mergeCell ref="D34:F34"/>
    <mergeCell ref="D27:F27"/>
    <mergeCell ref="D28:F28"/>
    <mergeCell ref="D29:F29"/>
    <mergeCell ref="G25:H25"/>
    <mergeCell ref="G26:H26"/>
    <mergeCell ref="G27:H27"/>
    <mergeCell ref="G28:H28"/>
  </mergeCells>
  <dataValidations count="1">
    <dataValidation type="list" allowBlank="1" showInputMessage="1" showErrorMessage="1" sqref="Q11:Q35">
      <formula1>"Avis Company Travel Order,Comp Travel- Non UF Agency,PP/Direct Payments,Personal Funds,UF PCard"</formula1>
    </dataValidation>
  </dataValidations>
  <pageMargins left="0.7" right="0.7" top="0.75" bottom="0.75" header="0.3" footer="0.3"/>
  <pageSetup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K38"/>
  <sheetViews>
    <sheetView showGridLines="0" workbookViewId="0">
      <selection activeCell="K16" sqref="K16"/>
    </sheetView>
  </sheetViews>
  <sheetFormatPr defaultRowHeight="15"/>
  <sheetData>
    <row r="1" spans="1:11">
      <c r="A1" s="168" t="s">
        <v>21</v>
      </c>
      <c r="B1" s="168"/>
      <c r="C1" s="168"/>
      <c r="D1" s="168"/>
      <c r="E1" s="168"/>
      <c r="F1" s="168"/>
      <c r="G1" s="168"/>
      <c r="H1" s="168"/>
      <c r="I1" s="168"/>
      <c r="J1" s="168"/>
      <c r="K1" s="168"/>
    </row>
    <row r="2" spans="1:11" ht="37.5" customHeight="1">
      <c r="A2" s="168"/>
      <c r="B2" s="168"/>
      <c r="C2" s="168"/>
      <c r="D2" s="168"/>
      <c r="E2" s="168"/>
      <c r="F2" s="168"/>
      <c r="G2" s="168"/>
      <c r="H2" s="168"/>
      <c r="I2" s="168"/>
      <c r="J2" s="168"/>
      <c r="K2" s="168"/>
    </row>
    <row r="3" spans="1:11">
      <c r="A3" s="169" t="s">
        <v>15</v>
      </c>
      <c r="B3" s="169"/>
      <c r="C3" s="169"/>
      <c r="D3" s="169"/>
      <c r="E3" s="169"/>
      <c r="F3" s="169"/>
      <c r="G3" s="169"/>
      <c r="H3" s="169"/>
      <c r="I3" s="169"/>
      <c r="J3" s="169"/>
      <c r="K3" s="169"/>
    </row>
    <row r="4" spans="1:11" ht="30.75" customHeight="1">
      <c r="A4" s="171" t="s">
        <v>23</v>
      </c>
      <c r="B4" s="171"/>
      <c r="C4" s="171"/>
      <c r="D4" s="171"/>
      <c r="E4" s="171"/>
      <c r="F4" s="171"/>
      <c r="G4" s="171"/>
      <c r="H4" s="171"/>
      <c r="I4" s="171"/>
      <c r="J4" s="171"/>
      <c r="K4" s="171"/>
    </row>
    <row r="5" spans="1:11">
      <c r="A5" s="170" t="s">
        <v>20</v>
      </c>
      <c r="B5" s="170"/>
      <c r="C5" s="170"/>
      <c r="D5" s="170"/>
      <c r="E5" s="170"/>
      <c r="F5" s="170"/>
      <c r="G5" s="170"/>
      <c r="H5" s="170"/>
      <c r="I5" s="170"/>
      <c r="J5" s="170"/>
      <c r="K5" s="170"/>
    </row>
    <row r="6" spans="1:11">
      <c r="A6" s="170" t="s">
        <v>24</v>
      </c>
      <c r="B6" s="170"/>
      <c r="C6" s="170"/>
      <c r="D6" s="170"/>
      <c r="E6" s="170"/>
      <c r="F6" s="170"/>
      <c r="G6" s="170"/>
      <c r="H6" s="170"/>
      <c r="I6" s="170"/>
      <c r="J6" s="170"/>
      <c r="K6" s="170"/>
    </row>
    <row r="7" spans="1:11">
      <c r="A7" s="21"/>
      <c r="B7" s="21"/>
      <c r="C7" s="24"/>
      <c r="D7" s="18"/>
      <c r="E7" s="18"/>
      <c r="F7" s="23"/>
      <c r="G7" s="23"/>
      <c r="H7" s="23"/>
      <c r="I7" s="22"/>
      <c r="J7" s="15"/>
      <c r="K7" s="15"/>
    </row>
    <row r="8" spans="1:11">
      <c r="A8" s="172" t="s">
        <v>25</v>
      </c>
      <c r="B8" s="172"/>
      <c r="C8" s="172"/>
      <c r="D8" s="172"/>
      <c r="E8" s="172"/>
      <c r="F8" s="172"/>
      <c r="G8" s="172"/>
      <c r="H8" s="172"/>
      <c r="I8" s="172"/>
      <c r="J8" s="172"/>
      <c r="K8" s="172"/>
    </row>
    <row r="9" spans="1:11">
      <c r="A9" s="21"/>
      <c r="B9" s="21"/>
      <c r="C9" s="20"/>
      <c r="D9" s="18"/>
      <c r="E9" s="18"/>
      <c r="F9" s="23"/>
      <c r="G9" s="23"/>
      <c r="H9" s="23"/>
      <c r="I9" s="22"/>
      <c r="J9" s="15"/>
      <c r="K9" s="15"/>
    </row>
    <row r="10" spans="1:11">
      <c r="A10" s="21"/>
      <c r="B10" s="21"/>
      <c r="C10" s="20"/>
      <c r="D10" s="18"/>
      <c r="E10" s="18"/>
      <c r="F10" s="23"/>
      <c r="G10" s="23"/>
      <c r="H10" s="23"/>
      <c r="I10" s="22"/>
      <c r="J10" s="15"/>
      <c r="K10" s="15"/>
    </row>
    <row r="11" spans="1:11">
      <c r="A11" s="21"/>
      <c r="B11" s="21"/>
      <c r="C11" s="20"/>
      <c r="D11" s="18"/>
      <c r="E11" s="18"/>
      <c r="F11" s="23"/>
      <c r="G11" s="23"/>
      <c r="H11" s="23"/>
      <c r="I11" s="22"/>
      <c r="J11" s="15"/>
      <c r="K11" s="15"/>
    </row>
    <row r="12" spans="1:11">
      <c r="A12" s="21"/>
      <c r="B12" s="21"/>
      <c r="C12" s="20"/>
      <c r="D12" s="18"/>
      <c r="E12" s="18"/>
      <c r="F12" s="23"/>
      <c r="G12" s="23"/>
      <c r="H12" s="23"/>
      <c r="I12" s="22"/>
      <c r="J12" s="15"/>
      <c r="K12" s="15"/>
    </row>
    <row r="13" spans="1:11">
      <c r="A13" s="21"/>
      <c r="B13" s="21"/>
      <c r="C13" s="20"/>
      <c r="D13" s="18"/>
      <c r="E13" s="18"/>
      <c r="F13" s="23"/>
      <c r="G13" s="23"/>
      <c r="H13" s="23"/>
      <c r="I13" s="22"/>
      <c r="J13" s="15"/>
      <c r="K13" s="15"/>
    </row>
    <row r="14" spans="1:11">
      <c r="A14" s="21"/>
      <c r="B14" s="21"/>
      <c r="C14" s="20"/>
      <c r="D14" s="18"/>
      <c r="E14" s="18"/>
      <c r="F14" s="23"/>
      <c r="G14" s="23"/>
      <c r="H14" s="23"/>
      <c r="I14" s="22"/>
      <c r="J14" s="15"/>
      <c r="K14" s="15"/>
    </row>
    <row r="15" spans="1:11">
      <c r="A15" s="21"/>
      <c r="B15" s="21"/>
      <c r="C15" s="20"/>
      <c r="D15" s="18"/>
      <c r="E15" s="18"/>
      <c r="F15" s="23"/>
      <c r="G15" s="23"/>
      <c r="H15" s="23"/>
      <c r="I15" s="22"/>
      <c r="J15" s="15"/>
      <c r="K15" s="15"/>
    </row>
    <row r="16" spans="1:11">
      <c r="A16" s="21"/>
      <c r="B16" s="21"/>
      <c r="C16" s="20"/>
      <c r="D16" s="18"/>
      <c r="E16" s="18"/>
      <c r="F16" s="23"/>
      <c r="G16" s="23"/>
      <c r="H16" s="23"/>
      <c r="I16" s="22"/>
      <c r="J16" s="15"/>
      <c r="K16" s="15"/>
    </row>
    <row r="17" spans="1:11">
      <c r="A17" s="21"/>
      <c r="B17" s="21"/>
      <c r="C17" s="20"/>
      <c r="D17" s="18"/>
      <c r="E17" s="18"/>
      <c r="F17" s="23"/>
      <c r="G17" s="23"/>
      <c r="H17" s="23"/>
      <c r="I17" s="22"/>
      <c r="J17" s="15"/>
      <c r="K17" s="15"/>
    </row>
    <row r="18" spans="1:11">
      <c r="A18" s="21"/>
      <c r="B18" s="21"/>
      <c r="C18" s="20"/>
      <c r="D18" s="18"/>
      <c r="E18" s="18"/>
      <c r="F18" s="23"/>
      <c r="G18" s="23"/>
      <c r="H18" s="23"/>
      <c r="I18" s="22"/>
      <c r="J18" s="15"/>
      <c r="K18" s="15"/>
    </row>
    <row r="19" spans="1:11">
      <c r="A19" s="21"/>
      <c r="B19" s="21"/>
      <c r="C19" s="20"/>
      <c r="D19" s="18"/>
      <c r="E19" s="18"/>
      <c r="F19" s="23"/>
      <c r="G19" s="23"/>
      <c r="H19" s="23"/>
      <c r="I19" s="22"/>
      <c r="J19" s="15"/>
      <c r="K19" s="15"/>
    </row>
    <row r="20" spans="1:11">
      <c r="A20" s="21"/>
      <c r="B20" s="21"/>
      <c r="C20" s="20"/>
      <c r="D20" s="18"/>
      <c r="E20" s="18"/>
      <c r="F20" s="23"/>
      <c r="G20" s="23"/>
      <c r="H20" s="23"/>
      <c r="I20" s="22"/>
      <c r="J20" s="15"/>
      <c r="K20" s="15"/>
    </row>
    <row r="21" spans="1:11">
      <c r="A21" s="21"/>
      <c r="B21" s="21"/>
      <c r="C21" s="20"/>
      <c r="D21" s="18"/>
      <c r="E21" s="18"/>
      <c r="F21" s="23"/>
      <c r="G21" s="23"/>
      <c r="H21" s="23"/>
      <c r="I21" s="22"/>
      <c r="J21" s="15"/>
      <c r="K21" s="15"/>
    </row>
    <row r="22" spans="1:11">
      <c r="A22" s="21"/>
      <c r="B22" s="21"/>
      <c r="C22" s="20"/>
      <c r="D22" s="18"/>
      <c r="E22" s="18"/>
      <c r="F22" s="23"/>
      <c r="G22" s="23"/>
      <c r="H22" s="23"/>
      <c r="I22" s="22"/>
      <c r="J22" s="15"/>
      <c r="K22" s="15"/>
    </row>
    <row r="23" spans="1:11">
      <c r="A23" s="21"/>
      <c r="B23" s="21"/>
      <c r="C23" s="20"/>
      <c r="D23" s="18"/>
      <c r="E23" s="18"/>
      <c r="F23" s="23"/>
      <c r="G23" s="23"/>
      <c r="H23" s="23"/>
      <c r="I23" s="22"/>
      <c r="J23" s="15"/>
      <c r="K23" s="15"/>
    </row>
    <row r="24" spans="1:11">
      <c r="A24" s="21"/>
      <c r="B24" s="21"/>
      <c r="C24" s="20"/>
      <c r="D24" s="18"/>
      <c r="E24" s="18"/>
      <c r="F24" s="23"/>
      <c r="G24" s="23"/>
      <c r="H24" s="23"/>
      <c r="I24" s="22"/>
      <c r="J24" s="15"/>
      <c r="K24" s="15"/>
    </row>
    <row r="25" spans="1:11">
      <c r="A25" s="21"/>
      <c r="B25" s="21"/>
      <c r="C25" s="20"/>
      <c r="D25" s="18"/>
      <c r="E25" s="18"/>
      <c r="F25" s="23"/>
      <c r="G25" s="23"/>
      <c r="H25" s="23"/>
      <c r="I25" s="22"/>
      <c r="J25" s="15"/>
      <c r="K25" s="15"/>
    </row>
    <row r="26" spans="1:11">
      <c r="A26" s="21"/>
      <c r="B26" s="21"/>
      <c r="C26" s="20"/>
      <c r="D26" s="18"/>
      <c r="E26" s="18"/>
      <c r="F26" s="23"/>
      <c r="G26" s="23"/>
      <c r="H26" s="23"/>
      <c r="I26" s="22"/>
      <c r="J26" s="15"/>
      <c r="K26" s="15"/>
    </row>
    <row r="27" spans="1:11">
      <c r="A27" s="21"/>
      <c r="B27" s="21"/>
      <c r="C27" s="20"/>
      <c r="D27" s="18"/>
      <c r="E27" s="18"/>
      <c r="F27" s="23"/>
      <c r="G27" s="23"/>
      <c r="H27" s="23"/>
      <c r="I27" s="22"/>
      <c r="J27" s="15"/>
      <c r="K27" s="15"/>
    </row>
    <row r="28" spans="1:11">
      <c r="A28" s="21"/>
      <c r="B28" s="21"/>
      <c r="C28" s="20"/>
      <c r="D28" s="18"/>
      <c r="E28" s="18"/>
      <c r="F28" s="23"/>
      <c r="G28" s="23"/>
      <c r="H28" s="23"/>
      <c r="I28" s="22"/>
      <c r="J28" s="15"/>
      <c r="K28" s="15"/>
    </row>
    <row r="29" spans="1:11">
      <c r="A29" s="21"/>
      <c r="B29" s="21"/>
      <c r="C29" s="20"/>
      <c r="D29" s="18"/>
      <c r="E29" s="18"/>
      <c r="F29" s="23"/>
      <c r="G29" s="23"/>
      <c r="H29" s="23"/>
      <c r="I29" s="22"/>
      <c r="J29" s="15"/>
      <c r="K29" s="15"/>
    </row>
    <row r="30" spans="1:11">
      <c r="A30" s="21"/>
      <c r="B30" s="21"/>
      <c r="C30" s="20"/>
      <c r="D30" s="18"/>
      <c r="E30" s="18"/>
      <c r="F30" s="23"/>
      <c r="G30" s="23"/>
      <c r="H30" s="23"/>
      <c r="I30" s="22"/>
      <c r="J30" s="15"/>
      <c r="K30" s="15"/>
    </row>
    <row r="31" spans="1:11">
      <c r="A31" s="21"/>
      <c r="B31" s="21"/>
      <c r="C31" s="20"/>
      <c r="D31" s="18"/>
      <c r="E31" s="18"/>
      <c r="F31" s="23"/>
      <c r="G31" s="23"/>
      <c r="H31" s="23"/>
      <c r="I31" s="22"/>
      <c r="J31" s="15"/>
      <c r="K31" s="15"/>
    </row>
    <row r="32" spans="1:11" ht="16.5">
      <c r="A32" s="21"/>
      <c r="B32" s="21"/>
      <c r="C32" s="20"/>
      <c r="D32" s="19"/>
      <c r="E32" s="18"/>
      <c r="F32" s="17"/>
      <c r="G32" s="17"/>
      <c r="H32" s="17"/>
      <c r="I32" s="16"/>
      <c r="J32" s="15"/>
      <c r="K32" s="15"/>
    </row>
    <row r="33" spans="1:11">
      <c r="A33" s="10"/>
      <c r="B33" s="10"/>
      <c r="C33" s="10"/>
      <c r="D33" s="10"/>
      <c r="E33" s="10"/>
      <c r="F33" s="10"/>
      <c r="G33" s="10"/>
      <c r="H33" s="10"/>
      <c r="I33" s="10"/>
      <c r="J33" s="10"/>
      <c r="K33" s="10"/>
    </row>
    <row r="34" spans="1:11">
      <c r="A34" s="10"/>
      <c r="B34" s="10"/>
      <c r="C34" s="10"/>
      <c r="D34" s="10"/>
      <c r="E34" s="10"/>
      <c r="F34" s="10"/>
      <c r="G34" s="10"/>
      <c r="H34" s="10"/>
      <c r="I34" s="10"/>
      <c r="J34" s="10"/>
      <c r="K34" s="10"/>
    </row>
    <row r="35" spans="1:11">
      <c r="A35" s="10"/>
      <c r="B35" s="10"/>
      <c r="C35" s="10"/>
      <c r="D35" s="10"/>
      <c r="E35" s="10"/>
      <c r="F35" s="10"/>
      <c r="G35" s="10"/>
      <c r="H35" s="10"/>
      <c r="I35" s="10"/>
      <c r="J35" s="10"/>
      <c r="K35" s="10"/>
    </row>
    <row r="36" spans="1:11">
      <c r="A36" s="10"/>
      <c r="B36" s="10"/>
      <c r="C36" s="10"/>
      <c r="D36" s="10"/>
      <c r="E36" s="10"/>
      <c r="F36" s="10"/>
      <c r="G36" s="10"/>
      <c r="H36" s="10"/>
      <c r="I36" s="10"/>
      <c r="J36" s="10"/>
      <c r="K36" s="10"/>
    </row>
    <row r="37" spans="1:11">
      <c r="A37" s="10"/>
      <c r="B37" s="10"/>
      <c r="C37" s="10"/>
      <c r="D37" s="10"/>
      <c r="E37" s="10"/>
      <c r="F37" s="10"/>
      <c r="G37" s="10"/>
      <c r="H37" s="10"/>
      <c r="I37" s="10"/>
      <c r="J37" s="10"/>
      <c r="K37" s="10"/>
    </row>
    <row r="38" spans="1:11" ht="18.75">
      <c r="A38" s="166" t="s">
        <v>22</v>
      </c>
      <c r="B38" s="167"/>
      <c r="C38" s="167"/>
      <c r="D38" s="167"/>
      <c r="E38" s="167"/>
      <c r="F38" s="167"/>
      <c r="G38" s="167"/>
      <c r="H38" s="167"/>
      <c r="I38" s="167"/>
      <c r="J38" s="167"/>
      <c r="K38" s="167"/>
    </row>
  </sheetData>
  <sheetProtection algorithmName="SHA-512" hashValue="UkmbyRiZTc0Q/y0EAEaLUjI2FcyYUEj6H+QduZ+JeIP9gZnUG+UqxoiRkLQenCUb+jTGgCX+D00wpijIQ+2bnw==" saltValue="VojGFTVAt+LHqZldfOBBFQ==" spinCount="100000" sheet="1" objects="1" scenarios="1"/>
  <mergeCells count="7">
    <mergeCell ref="A38:K38"/>
    <mergeCell ref="A1:K2"/>
    <mergeCell ref="A3:K3"/>
    <mergeCell ref="A5:K5"/>
    <mergeCell ref="A4:K4"/>
    <mergeCell ref="A6:K6"/>
    <mergeCell ref="A8:K8"/>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I103"/>
  <sheetViews>
    <sheetView showGridLines="0" workbookViewId="0">
      <selection activeCell="O16" sqref="O16"/>
    </sheetView>
  </sheetViews>
  <sheetFormatPr defaultRowHeight="15"/>
  <sheetData>
    <row r="2" spans="1:9" ht="18.75">
      <c r="A2" s="173" t="s">
        <v>30</v>
      </c>
      <c r="B2" s="173"/>
      <c r="C2" s="173"/>
      <c r="D2" s="173"/>
      <c r="E2" s="173"/>
      <c r="F2" s="173"/>
      <c r="G2" s="173"/>
      <c r="H2" s="173"/>
      <c r="I2" s="173"/>
    </row>
    <row r="3" spans="1:9">
      <c r="A3" s="174" t="s">
        <v>31</v>
      </c>
      <c r="B3" s="174"/>
      <c r="C3" s="174"/>
      <c r="D3" s="174"/>
      <c r="E3" s="174"/>
      <c r="F3" s="174"/>
      <c r="G3" s="174"/>
      <c r="H3" s="174"/>
      <c r="I3" s="174"/>
    </row>
    <row r="18" spans="1:9" ht="18.75">
      <c r="A18" s="173" t="s">
        <v>40</v>
      </c>
      <c r="B18" s="173"/>
      <c r="C18" s="173"/>
      <c r="D18" s="173"/>
      <c r="E18" s="173"/>
      <c r="F18" s="173"/>
      <c r="G18" s="173"/>
      <c r="H18" s="173"/>
      <c r="I18" s="173"/>
    </row>
    <row r="25" spans="1:9">
      <c r="A25" t="s">
        <v>41</v>
      </c>
    </row>
    <row r="27" spans="1:9">
      <c r="B27" s="43" t="s">
        <v>42</v>
      </c>
    </row>
    <row r="29" spans="1:9">
      <c r="B29" t="s">
        <v>43</v>
      </c>
    </row>
    <row r="41" spans="2:2">
      <c r="B41" t="s">
        <v>44</v>
      </c>
    </row>
    <row r="42" spans="2:2">
      <c r="B42" t="s">
        <v>45</v>
      </c>
    </row>
    <row r="43" spans="2:2">
      <c r="B43" t="s">
        <v>46</v>
      </c>
    </row>
    <row r="67" spans="1:2">
      <c r="A67" t="s">
        <v>47</v>
      </c>
    </row>
    <row r="68" spans="1:2">
      <c r="B68" s="43" t="s">
        <v>48</v>
      </c>
    </row>
    <row r="70" spans="1:2">
      <c r="A70" t="s">
        <v>49</v>
      </c>
    </row>
    <row r="88" spans="1:9">
      <c r="A88" t="s">
        <v>33</v>
      </c>
    </row>
    <row r="89" spans="1:9">
      <c r="B89" t="s">
        <v>34</v>
      </c>
      <c r="C89" t="s">
        <v>35</v>
      </c>
    </row>
    <row r="90" spans="1:9">
      <c r="B90" t="s">
        <v>36</v>
      </c>
      <c r="C90" t="s">
        <v>37</v>
      </c>
    </row>
    <row r="91" spans="1:9">
      <c r="B91" t="s">
        <v>38</v>
      </c>
      <c r="C91" t="s">
        <v>39</v>
      </c>
    </row>
    <row r="93" spans="1:9" ht="18.75">
      <c r="A93" s="173" t="s">
        <v>32</v>
      </c>
      <c r="B93" s="173"/>
      <c r="C93" s="173"/>
      <c r="D93" s="173"/>
      <c r="E93" s="173"/>
      <c r="F93" s="173"/>
      <c r="G93" s="173"/>
      <c r="H93" s="173"/>
      <c r="I93" s="173"/>
    </row>
    <row r="94" spans="1:9">
      <c r="A94" t="s">
        <v>33</v>
      </c>
    </row>
    <row r="95" spans="1:9">
      <c r="B95" t="s">
        <v>34</v>
      </c>
      <c r="C95" t="s">
        <v>35</v>
      </c>
    </row>
    <row r="96" spans="1:9">
      <c r="B96" t="s">
        <v>36</v>
      </c>
      <c r="C96" t="s">
        <v>37</v>
      </c>
    </row>
    <row r="97" spans="2:3">
      <c r="B97" t="s">
        <v>38</v>
      </c>
      <c r="C97" t="s">
        <v>39</v>
      </c>
    </row>
    <row r="103" spans="2:3">
      <c r="B103" s="43"/>
    </row>
  </sheetData>
  <sheetProtection algorithmName="SHA-512" hashValue="S9wpHuNldrkIT87jcsvO6ZGNK6Cuf5aLIN7N05vplKTtd6wLXEUPVJS+zvoYzmuDoGJU645aFRx9EIXotSHEFA==" saltValue="Z1t1TxMiwYKiGCAcUU10EQ==" spinCount="100000" sheet="1" objects="1" scenarios="1"/>
  <mergeCells count="4">
    <mergeCell ref="A2:I2"/>
    <mergeCell ref="A3:I3"/>
    <mergeCell ref="A93:I93"/>
    <mergeCell ref="A18:I18"/>
  </mergeCells>
  <hyperlinks>
    <hyperlink ref="A3" r:id="rId1" location="lodging"/>
    <hyperlink ref="B27" r:id="rId2"/>
    <hyperlink ref="B68" r:id="rId3"/>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Example</vt:lpstr>
      <vt:lpstr>Reimbursement Request</vt:lpstr>
      <vt:lpstr>Receipts</vt:lpstr>
      <vt:lpstr>Meals</vt:lpstr>
    </vt:vector>
  </TitlesOfParts>
  <Company>Public Health and Health Professions, 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edgmor3</dc:creator>
  <cp:lastModifiedBy>mldavis</cp:lastModifiedBy>
  <cp:lastPrinted>2018-10-26T16:01:16Z</cp:lastPrinted>
  <dcterms:created xsi:type="dcterms:W3CDTF">2018-08-15T19:49:43Z</dcterms:created>
  <dcterms:modified xsi:type="dcterms:W3CDTF">2019-04-09T19:48:26Z</dcterms:modified>
</cp:coreProperties>
</file>